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387" i="1"/>
  <c r="A387"/>
  <c r="L386"/>
  <c r="J386"/>
  <c r="I386"/>
  <c r="H386"/>
  <c r="G386"/>
  <c r="F386"/>
  <c r="B377"/>
  <c r="A377"/>
  <c r="L376"/>
  <c r="L387" s="1"/>
  <c r="J376"/>
  <c r="J387" s="1"/>
  <c r="I376"/>
  <c r="I387" s="1"/>
  <c r="H376"/>
  <c r="H387" s="1"/>
  <c r="G376"/>
  <c r="G387" s="1"/>
  <c r="F376"/>
  <c r="F387" s="1"/>
  <c r="B368"/>
  <c r="A368"/>
  <c r="L367"/>
  <c r="J367"/>
  <c r="I367"/>
  <c r="H367"/>
  <c r="G367"/>
  <c r="F367"/>
  <c r="B358"/>
  <c r="A358"/>
  <c r="L357"/>
  <c r="L368" s="1"/>
  <c r="J357"/>
  <c r="J368" s="1"/>
  <c r="I357"/>
  <c r="I368" s="1"/>
  <c r="H357"/>
  <c r="H368" s="1"/>
  <c r="G357"/>
  <c r="G368" s="1"/>
  <c r="F357"/>
  <c r="F368" s="1"/>
  <c r="B349"/>
  <c r="A349"/>
  <c r="L348"/>
  <c r="J348"/>
  <c r="I348"/>
  <c r="H348"/>
  <c r="G348"/>
  <c r="F348"/>
  <c r="B339"/>
  <c r="A339"/>
  <c r="L338"/>
  <c r="L349" s="1"/>
  <c r="J338"/>
  <c r="J349" s="1"/>
  <c r="I338"/>
  <c r="I349" s="1"/>
  <c r="H338"/>
  <c r="H349" s="1"/>
  <c r="G338"/>
  <c r="G349" s="1"/>
  <c r="F338"/>
  <c r="F349" s="1"/>
  <c r="B330"/>
  <c r="A330"/>
  <c r="L329"/>
  <c r="J329"/>
  <c r="I329"/>
  <c r="H329"/>
  <c r="G329"/>
  <c r="F329"/>
  <c r="B320"/>
  <c r="A320"/>
  <c r="L319"/>
  <c r="L330" s="1"/>
  <c r="J319"/>
  <c r="J330" s="1"/>
  <c r="I319"/>
  <c r="I330" s="1"/>
  <c r="H319"/>
  <c r="H330" s="1"/>
  <c r="G319"/>
  <c r="G330" s="1"/>
  <c r="F319"/>
  <c r="F330" s="1"/>
  <c r="B311"/>
  <c r="A311"/>
  <c r="L310"/>
  <c r="J310"/>
  <c r="I310"/>
  <c r="H310"/>
  <c r="G310"/>
  <c r="F310"/>
  <c r="B301"/>
  <c r="A301"/>
  <c r="L300"/>
  <c r="L311" s="1"/>
  <c r="J300"/>
  <c r="J311" s="1"/>
  <c r="I300"/>
  <c r="I311" s="1"/>
  <c r="H300"/>
  <c r="H311" s="1"/>
  <c r="G300"/>
  <c r="G311" s="1"/>
  <c r="F300"/>
  <c r="F311" s="1"/>
  <c r="B292"/>
  <c r="A292"/>
  <c r="L291"/>
  <c r="J291"/>
  <c r="I291"/>
  <c r="H291"/>
  <c r="G291"/>
  <c r="F291"/>
  <c r="B282"/>
  <c r="A282"/>
  <c r="L281"/>
  <c r="L292" s="1"/>
  <c r="J281"/>
  <c r="J292" s="1"/>
  <c r="I281"/>
  <c r="I292" s="1"/>
  <c r="H281"/>
  <c r="H292" s="1"/>
  <c r="G281"/>
  <c r="G292" s="1"/>
  <c r="F281"/>
  <c r="F292" s="1"/>
  <c r="B273"/>
  <c r="A273"/>
  <c r="L272"/>
  <c r="J272"/>
  <c r="I272"/>
  <c r="H272"/>
  <c r="G272"/>
  <c r="F272"/>
  <c r="B263"/>
  <c r="A263"/>
  <c r="L262"/>
  <c r="L273" s="1"/>
  <c r="J262"/>
  <c r="J273" s="1"/>
  <c r="I262"/>
  <c r="I273" s="1"/>
  <c r="H262"/>
  <c r="H273" s="1"/>
  <c r="G262"/>
  <c r="G273" s="1"/>
  <c r="F262"/>
  <c r="F273" s="1"/>
  <c r="B254"/>
  <c r="A254"/>
  <c r="L253"/>
  <c r="J253"/>
  <c r="I253"/>
  <c r="H253"/>
  <c r="G253"/>
  <c r="F253"/>
  <c r="B244"/>
  <c r="A244"/>
  <c r="L243"/>
  <c r="L254" s="1"/>
  <c r="J243"/>
  <c r="J254" s="1"/>
  <c r="I243"/>
  <c r="I254" s="1"/>
  <c r="H243"/>
  <c r="H254" s="1"/>
  <c r="G243"/>
  <c r="G254" s="1"/>
  <c r="F243"/>
  <c r="F254" s="1"/>
  <c r="B235"/>
  <c r="A235"/>
  <c r="L234"/>
  <c r="J234"/>
  <c r="I234"/>
  <c r="H234"/>
  <c r="G234"/>
  <c r="F234"/>
  <c r="B225"/>
  <c r="A225"/>
  <c r="L224"/>
  <c r="L235" s="1"/>
  <c r="J224"/>
  <c r="J235" s="1"/>
  <c r="I224"/>
  <c r="I235" s="1"/>
  <c r="H224"/>
  <c r="H235" s="1"/>
  <c r="G224"/>
  <c r="G235" s="1"/>
  <c r="F224"/>
  <c r="F235" s="1"/>
  <c r="B216"/>
  <c r="A216"/>
  <c r="L215"/>
  <c r="J215"/>
  <c r="I215"/>
  <c r="H215"/>
  <c r="G215"/>
  <c r="F215"/>
  <c r="B206"/>
  <c r="A206"/>
  <c r="L205"/>
  <c r="L216" s="1"/>
  <c r="J205"/>
  <c r="J216" s="1"/>
  <c r="I205"/>
  <c r="I216" s="1"/>
  <c r="H205"/>
  <c r="H216" s="1"/>
  <c r="G205"/>
  <c r="G216" s="1"/>
  <c r="F205"/>
  <c r="F216" s="1"/>
  <c r="G388" l="1"/>
  <c r="I388"/>
  <c r="F388"/>
  <c r="L388"/>
  <c r="J388"/>
  <c r="H388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L24" l="1"/>
  <c r="L196" s="1"/>
  <c r="F24"/>
  <c r="F196" s="1"/>
  <c r="J24"/>
  <c r="J196" s="1"/>
  <c r="I24"/>
  <c r="I196" s="1"/>
  <c r="H24"/>
  <c r="H196" s="1"/>
  <c r="G24"/>
  <c r="G196" s="1"/>
</calcChain>
</file>

<file path=xl/sharedStrings.xml><?xml version="1.0" encoding="utf-8"?>
<sst xmlns="http://schemas.openxmlformats.org/spreadsheetml/2006/main" count="572" uniqueCount="135">
  <si>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</si>
  <si>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</si>
  <si>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</si>
  <si>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</si>
  <si>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</si>
  <si>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</si>
  <si>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</si>
  <si>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</si>
  <si>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</si>
  <si>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</si>
  <si>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</si>
  <si>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</si>
  <si>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</si>
  <si>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</si>
  <si>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</si>
  <si>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</si>
  <si>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</si>
  <si>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</si>
  <si>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</si>
  <si>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</si>
  <si>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</si>
  <si>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</si>
  <si>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</si>
  <si>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</si>
  <si>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</si>
  <si>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</si>
  <si>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</si>
  <si>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</si>
  <si>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</si>
  <si>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</si>
  <si>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</si>
  <si>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</si>
  <si>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</si>
  <si>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</si>
  <si>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</si>
  <si>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</si>
  <si>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</si>
  <si>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</si>
  <si>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</si>
  <si>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овсяных хлопьев "Геркулес" жидкая</t>
  </si>
  <si>
    <t>311-2004</t>
  </si>
  <si>
    <t>бутерброд с сыром с маслом</t>
  </si>
  <si>
    <t>1,3-2004</t>
  </si>
  <si>
    <t>чай с лимоном и апельсином "Цитрусовый заряд"</t>
  </si>
  <si>
    <t>686-2004</t>
  </si>
  <si>
    <t>хлеб пшеничный в/с</t>
  </si>
  <si>
    <t>яблоко</t>
  </si>
  <si>
    <t>458-2006</t>
  </si>
  <si>
    <t>хлеб ржаной пшеничный Богатырский с отрубями</t>
  </si>
  <si>
    <t>булочка с посыпкой</t>
  </si>
  <si>
    <t>564-2013</t>
  </si>
  <si>
    <t>бутерброд с сыром</t>
  </si>
  <si>
    <t>котлета рыбная запеченная</t>
  </si>
  <si>
    <t>383-2000</t>
  </si>
  <si>
    <t>пюре картофельное</t>
  </si>
  <si>
    <t>520-2004</t>
  </si>
  <si>
    <t>кофейный напиток</t>
  </si>
  <si>
    <t>690-2004</t>
  </si>
  <si>
    <t>йогурт</t>
  </si>
  <si>
    <t>йогурт молочный аром.</t>
  </si>
  <si>
    <t>плов из мяса</t>
  </si>
  <si>
    <t>370-2013</t>
  </si>
  <si>
    <t>какао с молоком</t>
  </si>
  <si>
    <t>642-1996</t>
  </si>
  <si>
    <t>бутерброд с маслом</t>
  </si>
  <si>
    <t>запеканка "Царская" из творога с молоком сгущенным</t>
  </si>
  <si>
    <t>362-2004</t>
  </si>
  <si>
    <t>чай "Витаминный"</t>
  </si>
  <si>
    <t>493-2000</t>
  </si>
  <si>
    <t>фрикаделька из кур</t>
  </si>
  <si>
    <t>410-2013</t>
  </si>
  <si>
    <t>каша гречневая вязкая отварная</t>
  </si>
  <si>
    <t>510-2004</t>
  </si>
  <si>
    <t>чай с молоком</t>
  </si>
  <si>
    <t>630-1996</t>
  </si>
  <si>
    <t>сладкое</t>
  </si>
  <si>
    <t>пряник</t>
  </si>
  <si>
    <t>каша пшенная жидкая с маслом</t>
  </si>
  <si>
    <t>булочка</t>
  </si>
  <si>
    <t>вафли</t>
  </si>
  <si>
    <t>шницель из мяса</t>
  </si>
  <si>
    <t>451-2004</t>
  </si>
  <si>
    <t>макарннные изделия отварные</t>
  </si>
  <si>
    <t>516-2004</t>
  </si>
  <si>
    <t>сок в ассортименте</t>
  </si>
  <si>
    <t>518-2013</t>
  </si>
  <si>
    <t>фрикасе из птиц</t>
  </si>
  <si>
    <t>493-2004</t>
  </si>
  <si>
    <t>рис прпущенный с овощами "Мозайка"</t>
  </si>
  <si>
    <t>416-2013</t>
  </si>
  <si>
    <t>630-2996</t>
  </si>
  <si>
    <t>суфле "Чизкейк" (творожное с печеньем) с молоком сгущенным</t>
  </si>
  <si>
    <t>001-2004</t>
  </si>
  <si>
    <t>чай с сахаром</t>
  </si>
  <si>
    <t>585-2004</t>
  </si>
  <si>
    <t>Филиал МАОУ "Прииртышская СОШ"-"Верхнеаремзянская СОШ им.Д.И.Менделеева"</t>
  </si>
  <si>
    <t>биточки рыбные</t>
  </si>
  <si>
    <t>345-2013</t>
  </si>
  <si>
    <t>493-2013</t>
  </si>
  <si>
    <t>каша пшеничная жидкая с маслом</t>
  </si>
  <si>
    <t>яйцо отварное</t>
  </si>
  <si>
    <t>300-2013</t>
  </si>
  <si>
    <t>гуляш</t>
  </si>
  <si>
    <t>437-2004</t>
  </si>
  <si>
    <t>508-2004</t>
  </si>
  <si>
    <t>каша гречнева рассыпчатая</t>
  </si>
  <si>
    <t>642-1998</t>
  </si>
  <si>
    <t>фрукт</t>
  </si>
  <si>
    <t>печенье</t>
  </si>
  <si>
    <t>суфле рыбное</t>
  </si>
  <si>
    <t>400-2004</t>
  </si>
  <si>
    <t xml:space="preserve">закуска </t>
  </si>
  <si>
    <t>овощи  консервированные без уксуса огурцы</t>
  </si>
  <si>
    <t>101-2004</t>
  </si>
  <si>
    <t>пудинг творожный запеченный с молоком сгущенным</t>
  </si>
  <si>
    <t>685-2004</t>
  </si>
  <si>
    <t>биточки рубленные из птицы запеченные, с маслом</t>
  </si>
  <si>
    <t>498-2004</t>
  </si>
  <si>
    <t>рис припущенный</t>
  </si>
  <si>
    <t>512-2004</t>
  </si>
  <si>
    <t>каша манная жидкая с маслом</t>
  </si>
  <si>
    <t>чай с лимоном м апельсином "Цитрусовый заряд"</t>
  </si>
  <si>
    <t>запеканка из творога с молоком сгущенным</t>
  </si>
  <si>
    <t>313-2013</t>
  </si>
  <si>
    <t>бутерброд с джемом</t>
  </si>
  <si>
    <t>002-2004</t>
  </si>
  <si>
    <t>003-2004</t>
  </si>
  <si>
    <t>рагу из мяса</t>
  </si>
  <si>
    <t>6,8-2011</t>
  </si>
  <si>
    <t>рыба, запеченная с яйцом</t>
  </si>
  <si>
    <t>341-2013</t>
  </si>
  <si>
    <t>овощи консервированные без уксуса огурцы</t>
  </si>
  <si>
    <t>котлеты из говядины и курицы "Школьные"</t>
  </si>
  <si>
    <t>59-2006</t>
  </si>
  <si>
    <t>каша гречнева вязкая отварная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</si>
</sst>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7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4" fillId="2" borderId="15" xfId="0" applyNumberFormat="1" applyFont="1" applyFill="1" applyBorder="1" applyAlignment="1" applyProtection="1">
      <alignment horizontal="center" vertical="top" wrapText="1"/>
      <protection locked="0"/>
    </xf>
    <xf numFmtId="0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Border="1"/>
    <xf numFmtId="0" fontId="4" fillId="2" borderId="2" xfId="0" applyNumberFormat="1" applyFont="1" applyFill="1" applyBorder="1" applyAlignment="1" applyProtection="1">
      <alignment horizontal="center" vertical="top" wrapText="1"/>
      <protection locked="0"/>
    </xf>
    <xf numFmtId="14" fontId="4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164" fontId="4" fillId="0" borderId="10" xfId="0" applyNumberFormat="1" applyFont="1" applyBorder="1" applyAlignment="1">
      <alignment horizontal="center"/>
    </xf>
    <xf numFmtId="0" fontId="1" fillId="0" borderId="2" xfId="0" applyFont="1" applyBorder="1"/>
    <xf numFmtId="0" fontId="8" fillId="0" borderId="10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63" sqref="I16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3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95</v>
      </c>
      <c r="D1" s="65"/>
      <c r="E1" s="66"/>
      <c r="F1" s="12" t="s">
        <v>16</v>
      </c>
      <c r="G1" s="2" t="s">
        <v>17</v>
      </c>
      <c r="H1" s="67"/>
      <c r="I1" s="67"/>
      <c r="J1" s="67"/>
      <c r="K1" s="67"/>
    </row>
    <row r="2" spans="1:12" ht="18">
      <c r="A2" s="35" t="s">
        <v>6</v>
      </c>
      <c r="C2" s="2"/>
      <c r="G2" s="2" t="s">
        <v>18</v>
      </c>
      <c r="H2" s="67"/>
      <c r="I2" s="67"/>
      <c r="J2" s="67"/>
      <c r="K2" s="6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7.5</v>
      </c>
      <c r="H6" s="40">
        <v>7.7</v>
      </c>
      <c r="I6" s="40">
        <v>26</v>
      </c>
      <c r="J6" s="40">
        <v>203</v>
      </c>
      <c r="K6" s="41" t="s">
        <v>40</v>
      </c>
      <c r="L6" s="40">
        <v>23.27</v>
      </c>
    </row>
    <row r="7" spans="1:12" ht="15">
      <c r="A7" s="23"/>
      <c r="B7" s="15"/>
      <c r="C7" s="11"/>
      <c r="D7" s="6" t="s">
        <v>26</v>
      </c>
      <c r="E7" s="42" t="s">
        <v>41</v>
      </c>
      <c r="F7" s="43">
        <v>35</v>
      </c>
      <c r="G7" s="43">
        <v>5.8</v>
      </c>
      <c r="H7" s="43">
        <v>6.4</v>
      </c>
      <c r="I7" s="43">
        <v>7.9</v>
      </c>
      <c r="J7" s="43">
        <v>112.4</v>
      </c>
      <c r="K7" s="44" t="s">
        <v>42</v>
      </c>
      <c r="L7" s="43">
        <v>18.600000000000001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230</v>
      </c>
      <c r="G8" s="43">
        <v>0.2</v>
      </c>
      <c r="H8" s="43">
        <v>0</v>
      </c>
      <c r="I8" s="43">
        <v>15.5</v>
      </c>
      <c r="J8" s="43">
        <v>62.8</v>
      </c>
      <c r="K8" s="44" t="s">
        <v>44</v>
      </c>
      <c r="L8" s="43">
        <v>15.57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20</v>
      </c>
      <c r="G9" s="43">
        <v>1</v>
      </c>
      <c r="H9" s="43">
        <v>0.3</v>
      </c>
      <c r="I9" s="43">
        <v>8.1</v>
      </c>
      <c r="J9" s="43">
        <v>38.9</v>
      </c>
      <c r="K9" s="44"/>
      <c r="L9" s="43">
        <v>1.78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104</v>
      </c>
      <c r="G10" s="43">
        <v>0.6</v>
      </c>
      <c r="H10" s="43">
        <v>0</v>
      </c>
      <c r="I10" s="43">
        <v>21.6</v>
      </c>
      <c r="J10" s="43">
        <v>88.8</v>
      </c>
      <c r="K10" s="44" t="s">
        <v>47</v>
      </c>
      <c r="L10" s="43">
        <v>15.18</v>
      </c>
    </row>
    <row r="11" spans="1:12" ht="15">
      <c r="A11" s="23"/>
      <c r="B11" s="15"/>
      <c r="C11" s="11"/>
      <c r="D11" s="6" t="s">
        <v>23</v>
      </c>
      <c r="E11" s="42" t="s">
        <v>48</v>
      </c>
      <c r="F11" s="43">
        <v>20</v>
      </c>
      <c r="G11" s="43">
        <v>0.7</v>
      </c>
      <c r="H11" s="43">
        <v>0.1</v>
      </c>
      <c r="I11" s="43">
        <v>9.4</v>
      </c>
      <c r="J11" s="43">
        <v>41.3</v>
      </c>
      <c r="K11" s="44"/>
      <c r="L11" s="43">
        <v>2.4</v>
      </c>
    </row>
    <row r="12" spans="1:12" ht="15">
      <c r="A12" s="23"/>
      <c r="B12" s="15"/>
      <c r="C12" s="11"/>
      <c r="D12" s="6"/>
      <c r="E12" s="42" t="s">
        <v>49</v>
      </c>
      <c r="F12" s="43">
        <v>100</v>
      </c>
      <c r="G12" s="43">
        <v>3.8</v>
      </c>
      <c r="H12" s="43">
        <v>7.8</v>
      </c>
      <c r="I12" s="43">
        <v>41</v>
      </c>
      <c r="J12" s="43">
        <v>249.4</v>
      </c>
      <c r="K12" s="44" t="s">
        <v>50</v>
      </c>
      <c r="L12" s="43">
        <v>30.9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709</v>
      </c>
      <c r="G13" s="19">
        <f t="shared" ref="G13:J13" si="0">SUM(G6:G12)</f>
        <v>19.599999999999998</v>
      </c>
      <c r="H13" s="19">
        <f t="shared" si="0"/>
        <v>22.3</v>
      </c>
      <c r="I13" s="19">
        <f t="shared" si="0"/>
        <v>129.5</v>
      </c>
      <c r="J13" s="19">
        <f t="shared" si="0"/>
        <v>796.59999999999991</v>
      </c>
      <c r="K13" s="25"/>
      <c r="L13" s="19">
        <f t="shared" ref="L13" si="1">SUM(L6:L12)</f>
        <v>107.70000000000002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709</v>
      </c>
      <c r="G24" s="32">
        <f t="shared" ref="G24:J24" si="4">G13+G23</f>
        <v>19.599999999999998</v>
      </c>
      <c r="H24" s="32">
        <f t="shared" si="4"/>
        <v>22.3</v>
      </c>
      <c r="I24" s="32">
        <f t="shared" si="4"/>
        <v>129.5</v>
      </c>
      <c r="J24" s="32">
        <f t="shared" si="4"/>
        <v>796.59999999999991</v>
      </c>
      <c r="K24" s="32"/>
      <c r="L24" s="32">
        <f t="shared" ref="L24" si="5">L13+L23</f>
        <v>107.70000000000002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90</v>
      </c>
      <c r="G25" s="40">
        <v>9.3000000000000007</v>
      </c>
      <c r="H25" s="40">
        <v>8.3000000000000007</v>
      </c>
      <c r="I25" s="40">
        <v>11.6</v>
      </c>
      <c r="J25" s="40">
        <v>158.30000000000001</v>
      </c>
      <c r="K25" s="52" t="s">
        <v>53</v>
      </c>
      <c r="L25" s="40">
        <v>42.33</v>
      </c>
    </row>
    <row r="26" spans="1:12" ht="15">
      <c r="A26" s="14"/>
      <c r="B26" s="15"/>
      <c r="C26" s="11"/>
      <c r="D26" s="54" t="s">
        <v>29</v>
      </c>
      <c r="E26" s="42" t="s">
        <v>54</v>
      </c>
      <c r="F26" s="43">
        <v>150</v>
      </c>
      <c r="G26" s="43">
        <v>3.3</v>
      </c>
      <c r="H26" s="43">
        <v>4.4000000000000004</v>
      </c>
      <c r="I26" s="43">
        <v>23.5</v>
      </c>
      <c r="J26" s="43">
        <v>147</v>
      </c>
      <c r="K26" s="51" t="s">
        <v>55</v>
      </c>
      <c r="L26" s="43">
        <v>20.010000000000002</v>
      </c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2.2999999999999998</v>
      </c>
      <c r="H27" s="43">
        <v>2.5</v>
      </c>
      <c r="I27" s="43">
        <v>14.8</v>
      </c>
      <c r="J27" s="43">
        <v>90.9</v>
      </c>
      <c r="K27" s="53" t="s">
        <v>57</v>
      </c>
      <c r="L27" s="43">
        <v>11.66</v>
      </c>
    </row>
    <row r="28" spans="1:12" ht="15">
      <c r="A28" s="14"/>
      <c r="B28" s="15"/>
      <c r="C28" s="11"/>
      <c r="D28" s="7" t="s">
        <v>23</v>
      </c>
      <c r="E28" s="42" t="s">
        <v>48</v>
      </c>
      <c r="F28" s="43">
        <v>20</v>
      </c>
      <c r="G28" s="43">
        <v>0.7</v>
      </c>
      <c r="H28" s="43">
        <v>0.1</v>
      </c>
      <c r="I28" s="43">
        <v>9.4</v>
      </c>
      <c r="J28" s="43">
        <v>41.3</v>
      </c>
      <c r="K28" s="44"/>
      <c r="L28" s="43">
        <v>2.4</v>
      </c>
    </row>
    <row r="29" spans="1:12" ht="15">
      <c r="A29" s="14"/>
      <c r="B29" s="15"/>
      <c r="C29" s="11"/>
      <c r="D29" s="55" t="s">
        <v>58</v>
      </c>
      <c r="E29" s="42" t="s">
        <v>59</v>
      </c>
      <c r="F29" s="43">
        <v>125</v>
      </c>
      <c r="G29" s="43">
        <v>1.8</v>
      </c>
      <c r="H29" s="43">
        <v>1.5</v>
      </c>
      <c r="I29" s="43">
        <v>4.5</v>
      </c>
      <c r="J29" s="43">
        <v>38.700000000000003</v>
      </c>
      <c r="K29" s="53"/>
      <c r="L29" s="43">
        <v>19.95</v>
      </c>
    </row>
    <row r="30" spans="1:12" ht="15">
      <c r="A30" s="14"/>
      <c r="B30" s="15"/>
      <c r="C30" s="11"/>
      <c r="D30" s="6" t="s">
        <v>26</v>
      </c>
      <c r="E30" s="42" t="s">
        <v>51</v>
      </c>
      <c r="F30" s="43">
        <v>35</v>
      </c>
      <c r="G30" s="43">
        <v>5.3</v>
      </c>
      <c r="H30" s="43">
        <v>3.7</v>
      </c>
      <c r="I30" s="43">
        <v>7.2</v>
      </c>
      <c r="J30" s="43">
        <v>83.3</v>
      </c>
      <c r="K30" s="51"/>
      <c r="L30" s="43">
        <v>11.35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53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6">SUM(G25:G31)</f>
        <v>22.700000000000003</v>
      </c>
      <c r="H32" s="19">
        <f t="shared" ref="H32" si="7">SUM(H25:H31)</f>
        <v>20.5</v>
      </c>
      <c r="I32" s="19">
        <f t="shared" ref="I32" si="8">SUM(I25:I31)</f>
        <v>71</v>
      </c>
      <c r="J32" s="19">
        <f t="shared" ref="J32:L32" si="9">SUM(J25:J31)</f>
        <v>559.5</v>
      </c>
      <c r="K32" s="25"/>
      <c r="L32" s="19">
        <f t="shared" si="9"/>
        <v>107.7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620</v>
      </c>
      <c r="G43" s="32">
        <f t="shared" ref="G43" si="14">G32+G42</f>
        <v>22.700000000000003</v>
      </c>
      <c r="H43" s="32">
        <f t="shared" ref="H43" si="15">H32+H42</f>
        <v>20.5</v>
      </c>
      <c r="I43" s="32">
        <f t="shared" ref="I43" si="16">I32+I42</f>
        <v>71</v>
      </c>
      <c r="J43" s="32">
        <f t="shared" ref="J43:L43" si="17">J32+J42</f>
        <v>559.5</v>
      </c>
      <c r="K43" s="32"/>
      <c r="L43" s="32">
        <f t="shared" si="17"/>
        <v>107.7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12.5</v>
      </c>
      <c r="H44" s="40">
        <v>13.7</v>
      </c>
      <c r="I44" s="40">
        <v>36.5</v>
      </c>
      <c r="J44" s="40">
        <v>319.3</v>
      </c>
      <c r="K44" s="41" t="s">
        <v>61</v>
      </c>
      <c r="L44" s="40">
        <v>58.4</v>
      </c>
    </row>
    <row r="45" spans="1:12" ht="15">
      <c r="A45" s="23"/>
      <c r="B45" s="15"/>
      <c r="C45" s="11"/>
      <c r="D45" s="54" t="s">
        <v>26</v>
      </c>
      <c r="E45" s="42" t="s">
        <v>41</v>
      </c>
      <c r="F45" s="43">
        <v>35</v>
      </c>
      <c r="G45" s="43">
        <v>5.8</v>
      </c>
      <c r="H45" s="43">
        <v>6.4</v>
      </c>
      <c r="I45" s="43">
        <v>7.9</v>
      </c>
      <c r="J45" s="43">
        <v>112.4</v>
      </c>
      <c r="K45" s="44" t="s">
        <v>42</v>
      </c>
      <c r="L45" s="43">
        <v>18.600000000000001</v>
      </c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3.4</v>
      </c>
      <c r="H46" s="43">
        <v>3.2</v>
      </c>
      <c r="I46" s="43">
        <v>21.2</v>
      </c>
      <c r="J46" s="43">
        <v>127.2</v>
      </c>
      <c r="K46" s="44" t="s">
        <v>63</v>
      </c>
      <c r="L46" s="43">
        <v>13.74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20</v>
      </c>
      <c r="G47" s="43">
        <v>1</v>
      </c>
      <c r="H47" s="43">
        <v>0.3</v>
      </c>
      <c r="I47" s="43">
        <v>8.1</v>
      </c>
      <c r="J47" s="43">
        <v>38.9</v>
      </c>
      <c r="K47" s="44"/>
      <c r="L47" s="43">
        <v>1.78</v>
      </c>
    </row>
    <row r="48" spans="1:12" ht="15">
      <c r="A48" s="23"/>
      <c r="B48" s="15"/>
      <c r="C48" s="11"/>
      <c r="D48" s="7" t="s">
        <v>24</v>
      </c>
      <c r="E48" s="42" t="s">
        <v>46</v>
      </c>
      <c r="F48" s="43">
        <v>104</v>
      </c>
      <c r="G48" s="43">
        <v>0.6</v>
      </c>
      <c r="H48" s="43">
        <v>0.5</v>
      </c>
      <c r="I48" s="43">
        <v>19.899999999999999</v>
      </c>
      <c r="J48" s="43">
        <v>86.5</v>
      </c>
      <c r="K48" s="44" t="s">
        <v>47</v>
      </c>
      <c r="L48" s="43">
        <v>15.18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559</v>
      </c>
      <c r="G51" s="19">
        <f t="shared" ref="G51" si="18">SUM(G44:G50)</f>
        <v>23.3</v>
      </c>
      <c r="H51" s="19">
        <f t="shared" ref="H51" si="19">SUM(H44:H50)</f>
        <v>24.1</v>
      </c>
      <c r="I51" s="19">
        <f t="shared" ref="I51" si="20">SUM(I44:I50)</f>
        <v>93.6</v>
      </c>
      <c r="J51" s="19">
        <f t="shared" ref="J51:L51" si="21">SUM(J44:J50)</f>
        <v>684.30000000000007</v>
      </c>
      <c r="K51" s="25"/>
      <c r="L51" s="19">
        <f t="shared" si="21"/>
        <v>107.69999999999999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559</v>
      </c>
      <c r="G62" s="32">
        <f t="shared" ref="G62" si="26">G51+G61</f>
        <v>23.3</v>
      </c>
      <c r="H62" s="32">
        <f t="shared" ref="H62" si="27">H51+H61</f>
        <v>24.1</v>
      </c>
      <c r="I62" s="32">
        <f t="shared" ref="I62" si="28">I51+I61</f>
        <v>93.6</v>
      </c>
      <c r="J62" s="32">
        <f t="shared" ref="J62:L62" si="29">J51+J61</f>
        <v>684.30000000000007</v>
      </c>
      <c r="K62" s="32"/>
      <c r="L62" s="32">
        <f t="shared" si="29"/>
        <v>107.69999999999999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15.5</v>
      </c>
      <c r="H63" s="40">
        <v>12.9</v>
      </c>
      <c r="I63" s="40">
        <v>31.7</v>
      </c>
      <c r="J63" s="40">
        <v>304.8</v>
      </c>
      <c r="K63" s="52" t="s">
        <v>66</v>
      </c>
      <c r="L63" s="40">
        <v>82.98</v>
      </c>
    </row>
    <row r="64" spans="1:12" ht="15">
      <c r="A64" s="23"/>
      <c r="B64" s="15"/>
      <c r="C64" s="11"/>
      <c r="D64" s="54" t="s">
        <v>26</v>
      </c>
      <c r="E64" s="42" t="s">
        <v>64</v>
      </c>
      <c r="F64" s="43">
        <v>40</v>
      </c>
      <c r="G64" s="43">
        <v>2.2999999999999998</v>
      </c>
      <c r="H64" s="43">
        <v>7.4</v>
      </c>
      <c r="I64" s="43">
        <v>14.5</v>
      </c>
      <c r="J64" s="43">
        <v>133.80000000000001</v>
      </c>
      <c r="K64" s="53"/>
      <c r="L64" s="43">
        <v>15.75</v>
      </c>
    </row>
    <row r="65" spans="1:12" ht="1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0.7</v>
      </c>
      <c r="H65" s="43">
        <v>0.1</v>
      </c>
      <c r="I65" s="43">
        <v>19.8</v>
      </c>
      <c r="J65" s="56">
        <v>82.9</v>
      </c>
      <c r="K65" s="53" t="s">
        <v>68</v>
      </c>
      <c r="L65" s="43">
        <v>8.9700000000000006</v>
      </c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53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53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53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53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440</v>
      </c>
      <c r="G70" s="19">
        <f t="shared" ref="G70" si="30">SUM(G63:G69)</f>
        <v>18.5</v>
      </c>
      <c r="H70" s="19">
        <f t="shared" ref="H70" si="31">SUM(H63:H69)</f>
        <v>20.400000000000002</v>
      </c>
      <c r="I70" s="19">
        <f t="shared" ref="I70" si="32">SUM(I63:I69)</f>
        <v>66</v>
      </c>
      <c r="J70" s="19">
        <f t="shared" ref="J70:L70" si="33">SUM(J63:J69)</f>
        <v>521.5</v>
      </c>
      <c r="K70" s="25"/>
      <c r="L70" s="19">
        <f t="shared" si="33"/>
        <v>107.7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440</v>
      </c>
      <c r="G81" s="32">
        <f t="shared" ref="G81" si="38">G70+G80</f>
        <v>18.5</v>
      </c>
      <c r="H81" s="32">
        <f t="shared" ref="H81" si="39">H70+H80</f>
        <v>20.400000000000002</v>
      </c>
      <c r="I81" s="32">
        <f t="shared" ref="I81" si="40">I70+I80</f>
        <v>66</v>
      </c>
      <c r="J81" s="32">
        <f t="shared" ref="J81:L81" si="41">J70+J80</f>
        <v>521.5</v>
      </c>
      <c r="K81" s="32"/>
      <c r="L81" s="32">
        <f t="shared" si="41"/>
        <v>107.7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100</v>
      </c>
      <c r="G82" s="40">
        <v>10.8</v>
      </c>
      <c r="H82" s="40">
        <v>10.9</v>
      </c>
      <c r="I82" s="40">
        <v>5.4</v>
      </c>
      <c r="J82" s="40">
        <v>162.9</v>
      </c>
      <c r="K82" s="41" t="s">
        <v>70</v>
      </c>
      <c r="L82" s="40">
        <v>49.41</v>
      </c>
    </row>
    <row r="83" spans="1:12" ht="15">
      <c r="A83" s="23"/>
      <c r="B83" s="15"/>
      <c r="C83" s="11"/>
      <c r="D83" s="6" t="s">
        <v>29</v>
      </c>
      <c r="E83" s="42" t="s">
        <v>71</v>
      </c>
      <c r="F83" s="43">
        <v>150</v>
      </c>
      <c r="G83" s="43">
        <v>1.7</v>
      </c>
      <c r="H83" s="43">
        <v>4.5</v>
      </c>
      <c r="I83" s="43">
        <v>24.3</v>
      </c>
      <c r="J83" s="43">
        <v>148.6</v>
      </c>
      <c r="K83" s="44" t="s">
        <v>72</v>
      </c>
      <c r="L83" s="43">
        <v>18.579999999999998</v>
      </c>
    </row>
    <row r="84" spans="1:12" ht="1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2.8</v>
      </c>
      <c r="H84" s="43">
        <v>2.5</v>
      </c>
      <c r="I84" s="43">
        <v>15.1</v>
      </c>
      <c r="J84" s="43">
        <v>94.1</v>
      </c>
      <c r="K84" s="44" t="s">
        <v>74</v>
      </c>
      <c r="L84" s="43">
        <v>12.85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20</v>
      </c>
      <c r="G85" s="43">
        <v>1</v>
      </c>
      <c r="H85" s="43">
        <v>0.3</v>
      </c>
      <c r="I85" s="43">
        <v>8.1</v>
      </c>
      <c r="J85" s="43">
        <v>38.9</v>
      </c>
      <c r="K85" s="44"/>
      <c r="L85" s="43">
        <v>1.78</v>
      </c>
    </row>
    <row r="86" spans="1:12" ht="15">
      <c r="A86" s="23"/>
      <c r="B86" s="15"/>
      <c r="C86" s="11"/>
      <c r="D86" s="7" t="s">
        <v>24</v>
      </c>
      <c r="E86" s="42" t="s">
        <v>46</v>
      </c>
      <c r="F86" s="43">
        <v>104</v>
      </c>
      <c r="G86" s="43">
        <v>0.4</v>
      </c>
      <c r="H86" s="43">
        <v>0</v>
      </c>
      <c r="I86" s="43">
        <v>14.4</v>
      </c>
      <c r="J86" s="43">
        <v>59.2</v>
      </c>
      <c r="K86" s="44" t="s">
        <v>47</v>
      </c>
      <c r="L86" s="43">
        <v>15.18</v>
      </c>
    </row>
    <row r="87" spans="1:12" ht="15">
      <c r="A87" s="23"/>
      <c r="B87" s="15"/>
      <c r="C87" s="11"/>
      <c r="D87" s="7" t="s">
        <v>32</v>
      </c>
      <c r="E87" s="42" t="s">
        <v>48</v>
      </c>
      <c r="F87" s="43">
        <v>20</v>
      </c>
      <c r="G87" s="43">
        <v>0.7</v>
      </c>
      <c r="H87" s="43">
        <v>0.1</v>
      </c>
      <c r="I87" s="43">
        <v>9.4</v>
      </c>
      <c r="J87" s="43">
        <v>41.3</v>
      </c>
      <c r="K87" s="44"/>
      <c r="L87" s="43">
        <v>2.4</v>
      </c>
    </row>
    <row r="88" spans="1:12" ht="15">
      <c r="A88" s="23"/>
      <c r="B88" s="15"/>
      <c r="C88" s="11"/>
      <c r="D88" s="6" t="s">
        <v>75</v>
      </c>
      <c r="E88" s="42" t="s">
        <v>76</v>
      </c>
      <c r="F88" s="43">
        <v>40</v>
      </c>
      <c r="G88" s="43">
        <v>0.4</v>
      </c>
      <c r="H88" s="43">
        <v>0.5</v>
      </c>
      <c r="I88" s="43">
        <v>5.4</v>
      </c>
      <c r="J88" s="43">
        <v>27.7</v>
      </c>
      <c r="K88" s="44"/>
      <c r="L88" s="43">
        <v>7.5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634</v>
      </c>
      <c r="G89" s="19">
        <f t="shared" ref="G89" si="42">SUM(G82:G88)</f>
        <v>17.799999999999997</v>
      </c>
      <c r="H89" s="19">
        <f t="shared" ref="H89" si="43">SUM(H82:H88)</f>
        <v>18.8</v>
      </c>
      <c r="I89" s="19">
        <f t="shared" ref="I89" si="44">SUM(I82:I88)</f>
        <v>82.100000000000023</v>
      </c>
      <c r="J89" s="19">
        <f t="shared" ref="J89:L89" si="45">SUM(J82:J88)</f>
        <v>572.70000000000005</v>
      </c>
      <c r="K89" s="25"/>
      <c r="L89" s="19">
        <f t="shared" si="45"/>
        <v>107.69999999999999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634</v>
      </c>
      <c r="G100" s="32">
        <f t="shared" ref="G100" si="50">G89+G99</f>
        <v>17.799999999999997</v>
      </c>
      <c r="H100" s="32">
        <f t="shared" ref="H100" si="51">H89+H99</f>
        <v>18.8</v>
      </c>
      <c r="I100" s="32">
        <f t="shared" ref="I100" si="52">I89+I99</f>
        <v>82.100000000000023</v>
      </c>
      <c r="J100" s="32">
        <f t="shared" ref="J100:L100" si="53">J89+J99</f>
        <v>572.70000000000005</v>
      </c>
      <c r="K100" s="32"/>
      <c r="L100" s="32">
        <f t="shared" si="53"/>
        <v>107.69999999999999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39" t="s">
        <v>77</v>
      </c>
      <c r="F101" s="40">
        <v>205</v>
      </c>
      <c r="G101" s="40">
        <v>4.8</v>
      </c>
      <c r="H101" s="40">
        <v>6.9</v>
      </c>
      <c r="I101" s="40">
        <v>28</v>
      </c>
      <c r="J101" s="40">
        <v>193.3</v>
      </c>
      <c r="K101" s="41" t="s">
        <v>40</v>
      </c>
      <c r="L101" s="40">
        <v>30.25</v>
      </c>
    </row>
    <row r="102" spans="1:12" ht="15">
      <c r="A102" s="23"/>
      <c r="B102" s="15"/>
      <c r="C102" s="11"/>
      <c r="D102" s="6" t="s">
        <v>75</v>
      </c>
      <c r="E102" s="42" t="s">
        <v>78</v>
      </c>
      <c r="F102" s="43">
        <v>100</v>
      </c>
      <c r="G102" s="43">
        <v>1.1000000000000001</v>
      </c>
      <c r="H102" s="43">
        <v>1.5</v>
      </c>
      <c r="I102" s="43">
        <v>21</v>
      </c>
      <c r="J102" s="43">
        <v>101.9</v>
      </c>
      <c r="K102" s="44"/>
      <c r="L102" s="43">
        <v>30.9</v>
      </c>
    </row>
    <row r="103" spans="1:12" ht="1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2.2999999999999998</v>
      </c>
      <c r="H103" s="43">
        <v>2.5</v>
      </c>
      <c r="I103" s="43">
        <v>14.8</v>
      </c>
      <c r="J103" s="43">
        <v>90.9</v>
      </c>
      <c r="K103" s="44" t="s">
        <v>57</v>
      </c>
      <c r="L103" s="43">
        <v>11.66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20</v>
      </c>
      <c r="G104" s="43">
        <v>1</v>
      </c>
      <c r="H104" s="43">
        <v>0.3</v>
      </c>
      <c r="I104" s="43">
        <v>8.1</v>
      </c>
      <c r="J104" s="43">
        <v>38.9</v>
      </c>
      <c r="K104" s="44"/>
      <c r="L104" s="43">
        <v>1.78</v>
      </c>
    </row>
    <row r="105" spans="1:12" ht="15">
      <c r="A105" s="23"/>
      <c r="B105" s="15"/>
      <c r="C105" s="11"/>
      <c r="D105" s="7" t="s">
        <v>32</v>
      </c>
      <c r="E105" s="42" t="s">
        <v>48</v>
      </c>
      <c r="F105" s="43">
        <v>20</v>
      </c>
      <c r="G105" s="43">
        <v>0.7</v>
      </c>
      <c r="H105" s="43">
        <v>0.1</v>
      </c>
      <c r="I105" s="43">
        <v>9.4</v>
      </c>
      <c r="J105" s="43">
        <v>41.3</v>
      </c>
      <c r="K105" s="44"/>
      <c r="L105" s="43">
        <v>2.4</v>
      </c>
    </row>
    <row r="106" spans="1:12" ht="15">
      <c r="A106" s="23"/>
      <c r="B106" s="15"/>
      <c r="C106" s="11"/>
      <c r="D106" s="6" t="s">
        <v>58</v>
      </c>
      <c r="E106" s="42" t="s">
        <v>59</v>
      </c>
      <c r="F106" s="43">
        <v>125</v>
      </c>
      <c r="G106" s="43">
        <v>1.8</v>
      </c>
      <c r="H106" s="43">
        <v>1.5</v>
      </c>
      <c r="I106" s="43">
        <v>4.5</v>
      </c>
      <c r="J106" s="43">
        <v>38.700000000000003</v>
      </c>
      <c r="K106" s="53"/>
      <c r="L106" s="43">
        <v>19.920000000000002</v>
      </c>
    </row>
    <row r="107" spans="1:12" ht="15">
      <c r="A107" s="23"/>
      <c r="B107" s="15"/>
      <c r="C107" s="11"/>
      <c r="D107" s="6" t="s">
        <v>75</v>
      </c>
      <c r="E107" s="42" t="s">
        <v>79</v>
      </c>
      <c r="F107" s="43">
        <v>52</v>
      </c>
      <c r="G107" s="43">
        <v>1.1000000000000001</v>
      </c>
      <c r="H107" s="43">
        <v>1.5</v>
      </c>
      <c r="I107" s="43">
        <v>21</v>
      </c>
      <c r="J107" s="43">
        <v>101.9</v>
      </c>
      <c r="K107" s="44"/>
      <c r="L107" s="43">
        <v>10.79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722</v>
      </c>
      <c r="G108" s="19">
        <f t="shared" ref="G108:J108" si="54">SUM(G101:G107)</f>
        <v>12.799999999999999</v>
      </c>
      <c r="H108" s="19">
        <f t="shared" si="54"/>
        <v>14.3</v>
      </c>
      <c r="I108" s="19">
        <f t="shared" si="54"/>
        <v>106.8</v>
      </c>
      <c r="J108" s="19">
        <f t="shared" si="54"/>
        <v>606.9</v>
      </c>
      <c r="K108" s="25"/>
      <c r="L108" s="19">
        <f t="shared" ref="L108" si="55">SUM(L101:L107)</f>
        <v>107.70000000000002</v>
      </c>
    </row>
    <row r="109" spans="1:12" ht="1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6</v>
      </c>
      <c r="C119" s="62" t="s">
        <v>4</v>
      </c>
      <c r="D119" s="63"/>
      <c r="E119" s="31"/>
      <c r="F119" s="32">
        <f>F108+F118</f>
        <v>722</v>
      </c>
      <c r="G119" s="32">
        <f t="shared" ref="G119" si="58">G108+G118</f>
        <v>12.799999999999999</v>
      </c>
      <c r="H119" s="32">
        <f t="shared" ref="H119" si="59">H108+H118</f>
        <v>14.3</v>
      </c>
      <c r="I119" s="32">
        <f t="shared" ref="I119" si="60">I108+I118</f>
        <v>106.8</v>
      </c>
      <c r="J119" s="32">
        <f t="shared" ref="J119:L119" si="61">J108+J118</f>
        <v>606.9</v>
      </c>
      <c r="K119" s="32"/>
      <c r="L119" s="32">
        <f t="shared" si="61"/>
        <v>107.70000000000002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39" t="s">
        <v>80</v>
      </c>
      <c r="F120" s="40">
        <v>90</v>
      </c>
      <c r="G120" s="40">
        <v>8.1</v>
      </c>
      <c r="H120" s="40">
        <v>11.8</v>
      </c>
      <c r="I120" s="40">
        <v>14.3</v>
      </c>
      <c r="J120" s="40">
        <v>195.8</v>
      </c>
      <c r="K120" s="41" t="s">
        <v>81</v>
      </c>
      <c r="L120" s="40">
        <v>51.78</v>
      </c>
    </row>
    <row r="121" spans="1:12" ht="15">
      <c r="A121" s="14"/>
      <c r="B121" s="15"/>
      <c r="C121" s="11"/>
      <c r="D121" s="6" t="s">
        <v>29</v>
      </c>
      <c r="E121" s="42" t="s">
        <v>82</v>
      </c>
      <c r="F121" s="43">
        <v>150</v>
      </c>
      <c r="G121" s="43">
        <v>3.2</v>
      </c>
      <c r="H121" s="43">
        <v>2.8</v>
      </c>
      <c r="I121" s="43">
        <v>34.299999999999997</v>
      </c>
      <c r="J121" s="43">
        <v>175.2</v>
      </c>
      <c r="K121" s="44" t="s">
        <v>83</v>
      </c>
      <c r="L121" s="43">
        <v>10.84</v>
      </c>
    </row>
    <row r="122" spans="1:12" ht="15">
      <c r="A122" s="14"/>
      <c r="B122" s="15"/>
      <c r="C122" s="11"/>
      <c r="D122" s="7" t="s">
        <v>22</v>
      </c>
      <c r="E122" s="42" t="s">
        <v>84</v>
      </c>
      <c r="F122" s="43">
        <v>200</v>
      </c>
      <c r="G122" s="43">
        <v>0.2</v>
      </c>
      <c r="H122" s="43">
        <v>0</v>
      </c>
      <c r="I122" s="43">
        <v>11</v>
      </c>
      <c r="J122" s="43">
        <v>45</v>
      </c>
      <c r="K122" s="44" t="s">
        <v>85</v>
      </c>
      <c r="L122" s="43">
        <v>11.77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20</v>
      </c>
      <c r="G123" s="43">
        <v>1</v>
      </c>
      <c r="H123" s="43">
        <v>0.3</v>
      </c>
      <c r="I123" s="43">
        <v>8.1</v>
      </c>
      <c r="J123" s="43">
        <v>38.9</v>
      </c>
      <c r="K123" s="44"/>
      <c r="L123" s="43">
        <v>1.78</v>
      </c>
    </row>
    <row r="124" spans="1:12" ht="15">
      <c r="A124" s="14"/>
      <c r="B124" s="15"/>
      <c r="C124" s="11"/>
      <c r="D124" s="7" t="s">
        <v>24</v>
      </c>
      <c r="E124" s="42" t="s">
        <v>46</v>
      </c>
      <c r="F124" s="43">
        <v>104</v>
      </c>
      <c r="G124" s="43">
        <v>0.1</v>
      </c>
      <c r="H124" s="43">
        <v>0.2</v>
      </c>
      <c r="I124" s="43">
        <v>5.7</v>
      </c>
      <c r="J124" s="43">
        <v>25</v>
      </c>
      <c r="K124" s="44" t="s">
        <v>47</v>
      </c>
      <c r="L124" s="43">
        <v>20.18</v>
      </c>
    </row>
    <row r="125" spans="1:12" ht="15">
      <c r="A125" s="14"/>
      <c r="B125" s="15"/>
      <c r="C125" s="11"/>
      <c r="D125" s="58" t="s">
        <v>26</v>
      </c>
      <c r="E125" s="42" t="s">
        <v>51</v>
      </c>
      <c r="F125" s="43">
        <v>35</v>
      </c>
      <c r="G125" s="43">
        <v>5.3</v>
      </c>
      <c r="H125" s="43">
        <v>3.7</v>
      </c>
      <c r="I125" s="43">
        <v>7.2</v>
      </c>
      <c r="J125" s="43">
        <v>83.3</v>
      </c>
      <c r="K125" s="44"/>
      <c r="L125" s="43">
        <v>11.35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599</v>
      </c>
      <c r="G127" s="19">
        <f t="shared" ref="G127:J127" si="62">SUM(G120:G126)</f>
        <v>17.899999999999999</v>
      </c>
      <c r="H127" s="19">
        <f t="shared" si="62"/>
        <v>18.8</v>
      </c>
      <c r="I127" s="19">
        <f t="shared" si="62"/>
        <v>80.599999999999994</v>
      </c>
      <c r="J127" s="19">
        <f t="shared" si="62"/>
        <v>563.19999999999993</v>
      </c>
      <c r="K127" s="25"/>
      <c r="L127" s="19">
        <f t="shared" ref="L127" si="63">SUM(L120:L126)</f>
        <v>107.69999999999999</v>
      </c>
    </row>
    <row r="128" spans="1:12" ht="1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7</v>
      </c>
      <c r="C138" s="62" t="s">
        <v>4</v>
      </c>
      <c r="D138" s="63"/>
      <c r="E138" s="31"/>
      <c r="F138" s="32">
        <f>F127+F137</f>
        <v>599</v>
      </c>
      <c r="G138" s="32">
        <f t="shared" ref="G138" si="66">G127+G137</f>
        <v>17.899999999999999</v>
      </c>
      <c r="H138" s="32">
        <f t="shared" ref="H138" si="67">H127+H137</f>
        <v>18.8</v>
      </c>
      <c r="I138" s="32">
        <f t="shared" ref="I138" si="68">I127+I137</f>
        <v>80.599999999999994</v>
      </c>
      <c r="J138" s="32">
        <f t="shared" ref="J138:L138" si="69">J127+J137</f>
        <v>563.19999999999993</v>
      </c>
      <c r="K138" s="32"/>
      <c r="L138" s="32">
        <f t="shared" si="69"/>
        <v>107.69999999999999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9" t="s">
        <v>86</v>
      </c>
      <c r="F139" s="40">
        <v>90</v>
      </c>
      <c r="G139" s="40">
        <v>14.5</v>
      </c>
      <c r="H139" s="40">
        <v>14.8</v>
      </c>
      <c r="I139" s="40">
        <v>0.6</v>
      </c>
      <c r="J139" s="40">
        <v>193.6</v>
      </c>
      <c r="K139" s="41" t="s">
        <v>87</v>
      </c>
      <c r="L139" s="40">
        <v>60.8</v>
      </c>
    </row>
    <row r="140" spans="1:12" ht="15">
      <c r="A140" s="23"/>
      <c r="B140" s="15"/>
      <c r="C140" s="11"/>
      <c r="D140" s="6" t="s">
        <v>29</v>
      </c>
      <c r="E140" s="42" t="s">
        <v>88</v>
      </c>
      <c r="F140" s="43">
        <v>150</v>
      </c>
      <c r="G140" s="43">
        <v>2.7</v>
      </c>
      <c r="H140" s="43">
        <v>5.8</v>
      </c>
      <c r="I140" s="43">
        <v>31.6</v>
      </c>
      <c r="J140" s="43">
        <v>184.4</v>
      </c>
      <c r="K140" s="44" t="s">
        <v>89</v>
      </c>
      <c r="L140" s="43">
        <v>14.77</v>
      </c>
    </row>
    <row r="141" spans="1:12" ht="1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2.8</v>
      </c>
      <c r="H141" s="43">
        <v>2.5</v>
      </c>
      <c r="I141" s="43">
        <v>15.1</v>
      </c>
      <c r="J141" s="43">
        <v>94.1</v>
      </c>
      <c r="K141" s="44" t="s">
        <v>90</v>
      </c>
      <c r="L141" s="43">
        <v>9.7799999999999994</v>
      </c>
    </row>
    <row r="142" spans="1:12" ht="15.75" customHeight="1">
      <c r="A142" s="23"/>
      <c r="B142" s="15"/>
      <c r="C142" s="11"/>
      <c r="D142" s="7" t="s">
        <v>23</v>
      </c>
      <c r="E142" s="42" t="s">
        <v>48</v>
      </c>
      <c r="F142" s="43">
        <v>20</v>
      </c>
      <c r="G142" s="43">
        <v>0.7</v>
      </c>
      <c r="H142" s="43">
        <v>0.1</v>
      </c>
      <c r="I142" s="43">
        <v>9.4</v>
      </c>
      <c r="J142" s="43">
        <v>41.3</v>
      </c>
      <c r="K142" s="44"/>
      <c r="L142" s="43">
        <v>2.4</v>
      </c>
    </row>
    <row r="143" spans="1:12" ht="15">
      <c r="A143" s="23"/>
      <c r="B143" s="15"/>
      <c r="C143" s="11"/>
      <c r="D143" s="7" t="s">
        <v>58</v>
      </c>
      <c r="E143" s="42" t="s">
        <v>59</v>
      </c>
      <c r="F143" s="43">
        <v>125</v>
      </c>
      <c r="G143" s="43">
        <v>1.8</v>
      </c>
      <c r="H143" s="43">
        <v>1.5</v>
      </c>
      <c r="I143" s="43">
        <v>4.5</v>
      </c>
      <c r="J143" s="43">
        <v>38.700000000000003</v>
      </c>
      <c r="K143" s="53"/>
      <c r="L143" s="43">
        <v>19.95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22.5</v>
      </c>
      <c r="H146" s="19">
        <f t="shared" si="70"/>
        <v>24.700000000000003</v>
      </c>
      <c r="I146" s="19">
        <f t="shared" si="70"/>
        <v>61.2</v>
      </c>
      <c r="J146" s="19">
        <f t="shared" si="70"/>
        <v>552.1</v>
      </c>
      <c r="K146" s="25"/>
      <c r="L146" s="19">
        <f t="shared" ref="L146" si="71">SUM(L139:L145)</f>
        <v>107.7</v>
      </c>
    </row>
    <row r="147" spans="1:12" ht="1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8</v>
      </c>
      <c r="C157" s="62" t="s">
        <v>4</v>
      </c>
      <c r="D157" s="63"/>
      <c r="E157" s="31"/>
      <c r="F157" s="32">
        <f>F146+F156</f>
        <v>585</v>
      </c>
      <c r="G157" s="32">
        <f t="shared" ref="G157" si="74">G146+G156</f>
        <v>22.5</v>
      </c>
      <c r="H157" s="32">
        <f t="shared" ref="H157" si="75">H146+H156</f>
        <v>24.700000000000003</v>
      </c>
      <c r="I157" s="32">
        <f t="shared" ref="I157" si="76">I146+I156</f>
        <v>61.2</v>
      </c>
      <c r="J157" s="32">
        <f t="shared" ref="J157:L157" si="77">J146+J156</f>
        <v>552.1</v>
      </c>
      <c r="K157" s="32"/>
      <c r="L157" s="32">
        <f t="shared" si="77"/>
        <v>107.7</v>
      </c>
    </row>
    <row r="158" spans="1:12" ht="25.5">
      <c r="A158" s="20">
        <v>2</v>
      </c>
      <c r="B158" s="21">
        <v>9</v>
      </c>
      <c r="C158" s="22" t="s">
        <v>20</v>
      </c>
      <c r="D158" s="5" t="s">
        <v>21</v>
      </c>
      <c r="E158" s="39" t="s">
        <v>91</v>
      </c>
      <c r="F158" s="40">
        <v>200</v>
      </c>
      <c r="G158" s="40">
        <v>13.5</v>
      </c>
      <c r="H158" s="40">
        <v>10.8</v>
      </c>
      <c r="I158" s="40">
        <v>31.2</v>
      </c>
      <c r="J158" s="40">
        <v>276</v>
      </c>
      <c r="K158" s="57"/>
      <c r="L158" s="40">
        <v>88.56</v>
      </c>
    </row>
    <row r="159" spans="1:12" ht="15">
      <c r="A159" s="23"/>
      <c r="B159" s="15"/>
      <c r="C159" s="11"/>
      <c r="D159" s="6" t="s">
        <v>26</v>
      </c>
      <c r="E159" s="42" t="s">
        <v>64</v>
      </c>
      <c r="F159" s="43">
        <v>40</v>
      </c>
      <c r="G159" s="43">
        <v>2.2999999999999998</v>
      </c>
      <c r="H159" s="43">
        <v>7.4</v>
      </c>
      <c r="I159" s="43">
        <v>14.5</v>
      </c>
      <c r="J159" s="43">
        <v>133.80000000000001</v>
      </c>
      <c r="K159" s="51" t="s">
        <v>92</v>
      </c>
      <c r="L159" s="43">
        <v>15.75</v>
      </c>
    </row>
    <row r="160" spans="1:12" ht="15">
      <c r="A160" s="23"/>
      <c r="B160" s="15"/>
      <c r="C160" s="11"/>
      <c r="D160" s="7" t="s">
        <v>22</v>
      </c>
      <c r="E160" s="42" t="s">
        <v>93</v>
      </c>
      <c r="F160" s="43">
        <v>200</v>
      </c>
      <c r="G160" s="43">
        <v>0.2</v>
      </c>
      <c r="H160" s="43">
        <v>0</v>
      </c>
      <c r="I160" s="43">
        <v>15</v>
      </c>
      <c r="J160" s="43">
        <v>60.8</v>
      </c>
      <c r="K160" s="44" t="s">
        <v>94</v>
      </c>
      <c r="L160" s="43">
        <v>3.39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8">SUM(G158:G164)</f>
        <v>16</v>
      </c>
      <c r="H165" s="19">
        <f t="shared" si="78"/>
        <v>18.200000000000003</v>
      </c>
      <c r="I165" s="19">
        <f t="shared" si="78"/>
        <v>60.7</v>
      </c>
      <c r="J165" s="19">
        <f t="shared" si="78"/>
        <v>470.6</v>
      </c>
      <c r="K165" s="25"/>
      <c r="L165" s="19">
        <f t="shared" ref="L165" si="79">SUM(L158:L164)</f>
        <v>107.7</v>
      </c>
    </row>
    <row r="166" spans="1:12" ht="1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9</v>
      </c>
      <c r="C176" s="62" t="s">
        <v>4</v>
      </c>
      <c r="D176" s="63"/>
      <c r="E176" s="31"/>
      <c r="F176" s="32">
        <f>F165+F175</f>
        <v>440</v>
      </c>
      <c r="G176" s="32">
        <f t="shared" ref="G176" si="82">G165+G175</f>
        <v>16</v>
      </c>
      <c r="H176" s="32">
        <f t="shared" ref="H176" si="83">H165+H175</f>
        <v>18.200000000000003</v>
      </c>
      <c r="I176" s="32">
        <f t="shared" ref="I176" si="84">I165+I175</f>
        <v>60.7</v>
      </c>
      <c r="J176" s="32">
        <f t="shared" ref="J176:L176" si="85">J165+J175</f>
        <v>470.6</v>
      </c>
      <c r="K176" s="32"/>
      <c r="L176" s="32">
        <f t="shared" si="85"/>
        <v>107.7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39" t="s">
        <v>96</v>
      </c>
      <c r="F177" s="40">
        <v>90</v>
      </c>
      <c r="G177" s="40">
        <v>14</v>
      </c>
      <c r="H177" s="40">
        <v>11.6</v>
      </c>
      <c r="I177" s="40">
        <v>13</v>
      </c>
      <c r="J177" s="40">
        <v>212.4</v>
      </c>
      <c r="K177" s="41" t="s">
        <v>97</v>
      </c>
      <c r="L177" s="40">
        <v>40.340000000000003</v>
      </c>
    </row>
    <row r="178" spans="1:12" ht="15">
      <c r="A178" s="23"/>
      <c r="B178" s="15"/>
      <c r="C178" s="11"/>
      <c r="D178" s="58" t="s">
        <v>29</v>
      </c>
      <c r="E178" s="42" t="s">
        <v>54</v>
      </c>
      <c r="F178" s="43">
        <v>150</v>
      </c>
      <c r="G178" s="43">
        <v>3.3</v>
      </c>
      <c r="H178" s="43">
        <v>4.4000000000000004</v>
      </c>
      <c r="I178" s="43">
        <v>23.5</v>
      </c>
      <c r="J178" s="43">
        <v>147</v>
      </c>
      <c r="K178" s="44" t="s">
        <v>55</v>
      </c>
      <c r="L178" s="43">
        <v>20.010000000000002</v>
      </c>
    </row>
    <row r="179" spans="1:12" ht="1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0.7</v>
      </c>
      <c r="H179" s="43">
        <v>0.1</v>
      </c>
      <c r="I179" s="43">
        <v>19.8</v>
      </c>
      <c r="J179" s="43">
        <v>82.9</v>
      </c>
      <c r="K179" s="44" t="s">
        <v>98</v>
      </c>
      <c r="L179" s="43">
        <v>8.9700000000000006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20</v>
      </c>
      <c r="G180" s="43">
        <v>1</v>
      </c>
      <c r="H180" s="43">
        <v>0.3</v>
      </c>
      <c r="I180" s="43">
        <v>8.1</v>
      </c>
      <c r="J180" s="43">
        <v>38.9</v>
      </c>
      <c r="K180" s="44"/>
      <c r="L180" s="43">
        <v>1.78</v>
      </c>
    </row>
    <row r="181" spans="1:12" ht="15">
      <c r="A181" s="23"/>
      <c r="B181" s="15"/>
      <c r="C181" s="11"/>
      <c r="D181" s="7" t="s">
        <v>24</v>
      </c>
      <c r="E181" s="42" t="s">
        <v>46</v>
      </c>
      <c r="F181" s="43">
        <v>104</v>
      </c>
      <c r="G181" s="43">
        <v>0.5</v>
      </c>
      <c r="H181" s="43">
        <v>0</v>
      </c>
      <c r="I181" s="43">
        <v>34</v>
      </c>
      <c r="J181" s="43">
        <v>138</v>
      </c>
      <c r="K181" s="44"/>
      <c r="L181" s="43">
        <v>15.6</v>
      </c>
    </row>
    <row r="182" spans="1:12" ht="15">
      <c r="A182" s="23"/>
      <c r="B182" s="15"/>
      <c r="C182" s="11"/>
      <c r="D182" s="58" t="s">
        <v>26</v>
      </c>
      <c r="E182" s="42" t="s">
        <v>41</v>
      </c>
      <c r="F182" s="43">
        <v>35</v>
      </c>
      <c r="G182" s="43">
        <v>5.8</v>
      </c>
      <c r="H182" s="43">
        <v>6.4</v>
      </c>
      <c r="I182" s="43">
        <v>7.9</v>
      </c>
      <c r="J182" s="43">
        <v>112.4</v>
      </c>
      <c r="K182" s="44"/>
      <c r="L182" s="43">
        <v>18.600000000000001</v>
      </c>
    </row>
    <row r="183" spans="1:12" ht="15">
      <c r="A183" s="23"/>
      <c r="B183" s="15"/>
      <c r="C183" s="11"/>
      <c r="D183" s="7" t="s">
        <v>23</v>
      </c>
      <c r="E183" s="42" t="s">
        <v>48</v>
      </c>
      <c r="F183" s="43">
        <v>20</v>
      </c>
      <c r="G183" s="43">
        <v>0.7</v>
      </c>
      <c r="H183" s="43">
        <v>0.1</v>
      </c>
      <c r="I183" s="43">
        <v>9.4</v>
      </c>
      <c r="J183" s="43">
        <v>41.3</v>
      </c>
      <c r="K183" s="44"/>
      <c r="L183" s="43">
        <v>2.4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619</v>
      </c>
      <c r="G184" s="19">
        <f t="shared" ref="G184:J184" si="86">SUM(G177:G183)</f>
        <v>26</v>
      </c>
      <c r="H184" s="19">
        <f t="shared" si="86"/>
        <v>22.900000000000006</v>
      </c>
      <c r="I184" s="19">
        <f t="shared" si="86"/>
        <v>115.7</v>
      </c>
      <c r="J184" s="19">
        <f t="shared" si="86"/>
        <v>772.89999999999986</v>
      </c>
      <c r="K184" s="25"/>
      <c r="L184" s="19">
        <f t="shared" ref="L184" si="87">SUM(L177:L183)</f>
        <v>107.70000000000002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10</v>
      </c>
      <c r="C195" s="62" t="s">
        <v>4</v>
      </c>
      <c r="D195" s="63"/>
      <c r="E195" s="31"/>
      <c r="F195" s="32">
        <f>F184+F194</f>
        <v>619</v>
      </c>
      <c r="G195" s="32">
        <f t="shared" ref="G195" si="90">G184+G194</f>
        <v>26</v>
      </c>
      <c r="H195" s="32">
        <f t="shared" ref="H195" si="91">H184+H194</f>
        <v>22.900000000000006</v>
      </c>
      <c r="I195" s="32">
        <f t="shared" ref="I195" si="92">I184+I194</f>
        <v>115.7</v>
      </c>
      <c r="J195" s="32">
        <f t="shared" ref="J195:L195" si="93">J184+J194</f>
        <v>772.89999999999986</v>
      </c>
      <c r="K195" s="32"/>
      <c r="L195" s="32">
        <f t="shared" si="93"/>
        <v>107.70000000000002</v>
      </c>
    </row>
    <row r="196" spans="1:12" ht="13.5" thickBot="1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592.70000000000005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19.71</v>
      </c>
      <c r="H196" s="34">
        <f t="shared" si="94"/>
        <v>20.500000000000004</v>
      </c>
      <c r="I196" s="34">
        <f t="shared" si="94"/>
        <v>86.720000000000013</v>
      </c>
      <c r="J196" s="34">
        <f t="shared" si="94"/>
        <v>610.03000000000009</v>
      </c>
      <c r="K196" s="34"/>
      <c r="L196" s="59">
        <f t="shared" ref="L196" si="95">(L24+L43+L62+L81+L100+L119+L138+L157+L176+L195)/(IF(L24=0,0,1)+IF(L43=0,0,1)+IF(L62=0,0,1)+IF(L81=0,0,1)+IF(L100=0,0,1)+IF(L119=0,0,1)+IF(L138=0,0,1)+IF(L157=0,0,1)+IF(L176=0,0,1)+IF(L195=0,0,1))</f>
        <v>107.70000000000002</v>
      </c>
    </row>
    <row r="197" spans="1:12" ht="34.5" thickBot="1">
      <c r="A197" s="45" t="s">
        <v>14</v>
      </c>
      <c r="B197" s="46" t="s">
        <v>15</v>
      </c>
      <c r="C197" s="36" t="s">
        <v>0</v>
      </c>
      <c r="D197" s="36" t="s">
        <v>13</v>
      </c>
      <c r="E197" s="36" t="s">
        <v>12</v>
      </c>
      <c r="F197" s="36" t="s">
        <v>34</v>
      </c>
      <c r="G197" s="36" t="s">
        <v>1</v>
      </c>
      <c r="H197" s="36" t="s">
        <v>2</v>
      </c>
      <c r="I197" s="36" t="s">
        <v>3</v>
      </c>
      <c r="J197" s="36" t="s">
        <v>10</v>
      </c>
      <c r="K197" s="37" t="s">
        <v>11</v>
      </c>
      <c r="L197" s="36" t="s">
        <v>35</v>
      </c>
    </row>
    <row r="198" spans="1:12" ht="15">
      <c r="A198" s="20">
        <v>3</v>
      </c>
      <c r="B198" s="21">
        <v>11</v>
      </c>
      <c r="C198" s="22" t="s">
        <v>20</v>
      </c>
      <c r="D198" s="5" t="s">
        <v>21</v>
      </c>
      <c r="E198" s="39" t="s">
        <v>99</v>
      </c>
      <c r="F198" s="40">
        <v>200</v>
      </c>
      <c r="G198" s="40">
        <v>6.4</v>
      </c>
      <c r="H198" s="40">
        <v>7.2</v>
      </c>
      <c r="I198" s="40">
        <v>27</v>
      </c>
      <c r="J198" s="40">
        <v>198</v>
      </c>
      <c r="K198" s="41" t="s">
        <v>40</v>
      </c>
      <c r="L198" s="40">
        <v>27.96</v>
      </c>
    </row>
    <row r="199" spans="1:12" ht="15">
      <c r="A199" s="23"/>
      <c r="B199" s="15"/>
      <c r="C199" s="11"/>
      <c r="D199" s="58" t="s">
        <v>26</v>
      </c>
      <c r="E199" s="42" t="s">
        <v>41</v>
      </c>
      <c r="F199" s="43">
        <v>45</v>
      </c>
      <c r="G199" s="43">
        <v>5.8</v>
      </c>
      <c r="H199" s="43">
        <v>6.4</v>
      </c>
      <c r="I199" s="43">
        <v>7.9</v>
      </c>
      <c r="J199" s="43">
        <v>112.4</v>
      </c>
      <c r="K199" s="44"/>
      <c r="L199" s="43">
        <v>18.600000000000001</v>
      </c>
    </row>
    <row r="200" spans="1:12" ht="15">
      <c r="A200" s="23"/>
      <c r="B200" s="15"/>
      <c r="C200" s="11"/>
      <c r="D200" s="7" t="s">
        <v>22</v>
      </c>
      <c r="E200" s="42" t="s">
        <v>56</v>
      </c>
      <c r="F200" s="43">
        <v>200</v>
      </c>
      <c r="G200" s="43">
        <v>2.2999999999999998</v>
      </c>
      <c r="H200" s="43">
        <v>2.5</v>
      </c>
      <c r="I200" s="43">
        <v>14.8</v>
      </c>
      <c r="J200" s="43">
        <v>90.9</v>
      </c>
      <c r="K200" s="44" t="s">
        <v>57</v>
      </c>
      <c r="L200" s="43">
        <v>11.66</v>
      </c>
    </row>
    <row r="201" spans="1:12" ht="15">
      <c r="A201" s="23"/>
      <c r="B201" s="15"/>
      <c r="C201" s="11"/>
      <c r="D201" s="7" t="s">
        <v>23</v>
      </c>
      <c r="E201" s="42" t="s">
        <v>45</v>
      </c>
      <c r="F201" s="43">
        <v>20</v>
      </c>
      <c r="G201" s="43">
        <v>1</v>
      </c>
      <c r="H201" s="43">
        <v>0.3</v>
      </c>
      <c r="I201" s="43">
        <v>8.1</v>
      </c>
      <c r="J201" s="43">
        <v>38.9</v>
      </c>
      <c r="K201" s="44"/>
      <c r="L201" s="43">
        <v>1.78</v>
      </c>
    </row>
    <row r="202" spans="1:12" ht="15">
      <c r="A202" s="23"/>
      <c r="B202" s="15"/>
      <c r="C202" s="11"/>
      <c r="D202" s="7" t="s">
        <v>23</v>
      </c>
      <c r="E202" s="42" t="s">
        <v>48</v>
      </c>
      <c r="F202" s="43">
        <v>20</v>
      </c>
      <c r="G202" s="43">
        <v>0.7</v>
      </c>
      <c r="H202" s="43">
        <v>0.1</v>
      </c>
      <c r="I202" s="43">
        <v>9.4</v>
      </c>
      <c r="J202" s="43">
        <v>41.3</v>
      </c>
      <c r="K202" s="44"/>
      <c r="L202" s="43">
        <v>2.4</v>
      </c>
    </row>
    <row r="203" spans="1:12" ht="15">
      <c r="A203" s="23"/>
      <c r="B203" s="15"/>
      <c r="C203" s="11"/>
      <c r="D203" s="6"/>
      <c r="E203" s="42" t="s">
        <v>100</v>
      </c>
      <c r="F203" s="43">
        <v>40</v>
      </c>
      <c r="G203" s="43">
        <v>5.0999999999999996</v>
      </c>
      <c r="H203" s="43">
        <v>4.5999999999999996</v>
      </c>
      <c r="I203" s="43">
        <v>0.3</v>
      </c>
      <c r="J203" s="43">
        <v>63</v>
      </c>
      <c r="K203" s="44" t="s">
        <v>101</v>
      </c>
      <c r="L203" s="43">
        <v>14.4</v>
      </c>
    </row>
    <row r="204" spans="1:12" ht="15">
      <c r="A204" s="23"/>
      <c r="B204" s="15"/>
      <c r="C204" s="11"/>
      <c r="D204" s="6"/>
      <c r="E204" s="42" t="s">
        <v>78</v>
      </c>
      <c r="F204" s="43">
        <v>100</v>
      </c>
      <c r="G204" s="43">
        <v>1.1000000000000001</v>
      </c>
      <c r="H204" s="43">
        <v>1.5</v>
      </c>
      <c r="I204" s="43">
        <v>21</v>
      </c>
      <c r="J204" s="43">
        <v>101.9</v>
      </c>
      <c r="K204" s="44"/>
      <c r="L204" s="43">
        <v>30.9</v>
      </c>
    </row>
    <row r="205" spans="1:12" ht="15">
      <c r="A205" s="24"/>
      <c r="B205" s="17"/>
      <c r="C205" s="8"/>
      <c r="D205" s="18" t="s">
        <v>33</v>
      </c>
      <c r="E205" s="9"/>
      <c r="F205" s="19">
        <f>SUM(F198:F204)</f>
        <v>625</v>
      </c>
      <c r="G205" s="19">
        <f t="shared" ref="G205:J205" si="96">SUM(G198:G204)</f>
        <v>22.4</v>
      </c>
      <c r="H205" s="19">
        <f t="shared" si="96"/>
        <v>22.6</v>
      </c>
      <c r="I205" s="19">
        <f t="shared" si="96"/>
        <v>88.5</v>
      </c>
      <c r="J205" s="19">
        <f t="shared" si="96"/>
        <v>646.4</v>
      </c>
      <c r="K205" s="25"/>
      <c r="L205" s="19">
        <f t="shared" ref="L205" si="97">SUM(L198:L204)</f>
        <v>107.69999999999999</v>
      </c>
    </row>
    <row r="206" spans="1:12" ht="15">
      <c r="A206" s="26">
        <f>A198</f>
        <v>3</v>
      </c>
      <c r="B206" s="13">
        <f>B198</f>
        <v>11</v>
      </c>
      <c r="C206" s="10" t="s">
        <v>25</v>
      </c>
      <c r="D206" s="7" t="s">
        <v>26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3"/>
      <c r="B207" s="15"/>
      <c r="C207" s="11"/>
      <c r="D207" s="7" t="s">
        <v>27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>
      <c r="A208" s="23"/>
      <c r="B208" s="15"/>
      <c r="C208" s="11"/>
      <c r="D208" s="7" t="s">
        <v>28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7" t="s">
        <v>29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>
      <c r="A210" s="23"/>
      <c r="B210" s="15"/>
      <c r="C210" s="11"/>
      <c r="D210" s="7" t="s">
        <v>30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>
      <c r="A211" s="23"/>
      <c r="B211" s="15"/>
      <c r="C211" s="11"/>
      <c r="D211" s="7" t="s">
        <v>31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7" t="s">
        <v>32</v>
      </c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>
      <c r="A215" s="24"/>
      <c r="B215" s="17"/>
      <c r="C215" s="8"/>
      <c r="D215" s="18" t="s">
        <v>33</v>
      </c>
      <c r="E215" s="9"/>
      <c r="F215" s="19">
        <f>SUM(F206:F214)</f>
        <v>0</v>
      </c>
      <c r="G215" s="19">
        <f t="shared" ref="G215:J215" si="98">SUM(G206:G214)</f>
        <v>0</v>
      </c>
      <c r="H215" s="19">
        <f t="shared" si="98"/>
        <v>0</v>
      </c>
      <c r="I215" s="19">
        <f t="shared" si="98"/>
        <v>0</v>
      </c>
      <c r="J215" s="19">
        <f t="shared" si="98"/>
        <v>0</v>
      </c>
      <c r="K215" s="25"/>
      <c r="L215" s="19">
        <f t="shared" ref="L215" si="99">SUM(L206:L214)</f>
        <v>0</v>
      </c>
    </row>
    <row r="216" spans="1:12" ht="15.75" thickBot="1">
      <c r="A216" s="29">
        <f>A198</f>
        <v>3</v>
      </c>
      <c r="B216" s="30">
        <f>B198</f>
        <v>11</v>
      </c>
      <c r="C216" s="62" t="s">
        <v>4</v>
      </c>
      <c r="D216" s="63"/>
      <c r="E216" s="31"/>
      <c r="F216" s="32">
        <f>F205+F215</f>
        <v>625</v>
      </c>
      <c r="G216" s="32">
        <f t="shared" ref="G216:J216" si="100">G205+G215</f>
        <v>22.4</v>
      </c>
      <c r="H216" s="32">
        <f t="shared" si="100"/>
        <v>22.6</v>
      </c>
      <c r="I216" s="32">
        <f t="shared" si="100"/>
        <v>88.5</v>
      </c>
      <c r="J216" s="32">
        <f t="shared" si="100"/>
        <v>646.4</v>
      </c>
      <c r="K216" s="32"/>
      <c r="L216" s="32">
        <f t="shared" ref="L216" si="101">L205+L215</f>
        <v>107.69999999999999</v>
      </c>
    </row>
    <row r="217" spans="1:12" ht="15">
      <c r="A217" s="14">
        <v>3</v>
      </c>
      <c r="B217" s="15">
        <v>12</v>
      </c>
      <c r="C217" s="22" t="s">
        <v>20</v>
      </c>
      <c r="D217" s="5" t="s">
        <v>21</v>
      </c>
      <c r="E217" s="39" t="s">
        <v>102</v>
      </c>
      <c r="F217" s="40">
        <v>100</v>
      </c>
      <c r="G217" s="40">
        <v>9.1</v>
      </c>
      <c r="H217" s="40">
        <v>7.5</v>
      </c>
      <c r="I217" s="40">
        <v>3.4</v>
      </c>
      <c r="J217" s="40">
        <v>117.5</v>
      </c>
      <c r="K217" s="41" t="s">
        <v>103</v>
      </c>
      <c r="L217" s="40">
        <v>47.83</v>
      </c>
    </row>
    <row r="218" spans="1:12" ht="15">
      <c r="A218" s="14"/>
      <c r="B218" s="15"/>
      <c r="C218" s="11"/>
      <c r="D218" s="58" t="s">
        <v>29</v>
      </c>
      <c r="E218" s="42" t="s">
        <v>105</v>
      </c>
      <c r="F218" s="42">
        <v>150</v>
      </c>
      <c r="G218" s="43">
        <v>3.1</v>
      </c>
      <c r="H218" s="43">
        <v>6.6</v>
      </c>
      <c r="I218" s="43">
        <v>32</v>
      </c>
      <c r="J218" s="43">
        <v>199.7</v>
      </c>
      <c r="K218" s="43" t="s">
        <v>104</v>
      </c>
      <c r="L218" s="44">
        <v>18.579999999999998</v>
      </c>
    </row>
    <row r="219" spans="1:12" ht="15">
      <c r="A219" s="14"/>
      <c r="B219" s="15"/>
      <c r="C219" s="11"/>
      <c r="D219" s="7" t="s">
        <v>22</v>
      </c>
      <c r="E219" s="42" t="s">
        <v>62</v>
      </c>
      <c r="F219" s="43">
        <v>200</v>
      </c>
      <c r="G219" s="43">
        <v>3.4</v>
      </c>
      <c r="H219" s="43">
        <v>3.2</v>
      </c>
      <c r="I219" s="43">
        <v>21.2</v>
      </c>
      <c r="J219" s="43">
        <v>127.2</v>
      </c>
      <c r="K219" s="44" t="s">
        <v>106</v>
      </c>
      <c r="L219" s="43">
        <v>13.74</v>
      </c>
    </row>
    <row r="220" spans="1:12" ht="15">
      <c r="A220" s="14"/>
      <c r="B220" s="15"/>
      <c r="C220" s="11"/>
      <c r="D220" s="7" t="s">
        <v>23</v>
      </c>
      <c r="E220" s="42" t="s">
        <v>45</v>
      </c>
      <c r="F220" s="43">
        <v>20</v>
      </c>
      <c r="G220" s="43">
        <v>1</v>
      </c>
      <c r="H220" s="43">
        <v>0.3</v>
      </c>
      <c r="I220" s="43">
        <v>8.1</v>
      </c>
      <c r="J220" s="43">
        <v>38.9</v>
      </c>
      <c r="K220" s="44"/>
      <c r="L220" s="43">
        <v>1.78</v>
      </c>
    </row>
    <row r="221" spans="1:12" ht="15">
      <c r="A221" s="14"/>
      <c r="B221" s="15"/>
      <c r="C221" s="11"/>
      <c r="D221" s="7" t="s">
        <v>23</v>
      </c>
      <c r="E221" s="42" t="s">
        <v>48</v>
      </c>
      <c r="F221" s="43">
        <v>20</v>
      </c>
      <c r="G221" s="43">
        <v>0.7</v>
      </c>
      <c r="H221" s="43">
        <v>0.1</v>
      </c>
      <c r="I221" s="43">
        <v>9.4</v>
      </c>
      <c r="J221" s="43">
        <v>41.3</v>
      </c>
      <c r="K221" s="44"/>
      <c r="L221" s="43">
        <v>2.4</v>
      </c>
    </row>
    <row r="222" spans="1:12" ht="15">
      <c r="A222" s="14"/>
      <c r="B222" s="15"/>
      <c r="C222" s="11"/>
      <c r="D222" s="58" t="s">
        <v>107</v>
      </c>
      <c r="E222" s="42" t="s">
        <v>46</v>
      </c>
      <c r="F222" s="43">
        <v>104</v>
      </c>
      <c r="G222" s="43">
        <v>0.5</v>
      </c>
      <c r="H222" s="43">
        <v>0</v>
      </c>
      <c r="I222" s="43">
        <v>34</v>
      </c>
      <c r="J222" s="43">
        <v>138</v>
      </c>
      <c r="K222" s="44"/>
      <c r="L222" s="43">
        <v>17.45</v>
      </c>
    </row>
    <row r="223" spans="1:12" ht="15">
      <c r="A223" s="14"/>
      <c r="B223" s="15"/>
      <c r="C223" s="11"/>
      <c r="D223" s="58" t="s">
        <v>75</v>
      </c>
      <c r="E223" s="42" t="s">
        <v>108</v>
      </c>
      <c r="F223" s="43">
        <v>45</v>
      </c>
      <c r="G223" s="43">
        <v>1.1000000000000001</v>
      </c>
      <c r="H223" s="43">
        <v>1.5</v>
      </c>
      <c r="I223" s="43">
        <v>21</v>
      </c>
      <c r="J223" s="43">
        <v>101.9</v>
      </c>
      <c r="K223" s="44"/>
      <c r="L223" s="43">
        <v>5.92</v>
      </c>
    </row>
    <row r="224" spans="1:12" ht="15">
      <c r="A224" s="16"/>
      <c r="B224" s="17"/>
      <c r="C224" s="8"/>
      <c r="D224" s="18" t="s">
        <v>33</v>
      </c>
      <c r="E224" s="9"/>
      <c r="F224" s="19">
        <f>SUM(F217:F223)</f>
        <v>639</v>
      </c>
      <c r="G224" s="19">
        <f t="shared" ref="G224:L224" si="102">SUM(G217:G223)</f>
        <v>18.900000000000002</v>
      </c>
      <c r="H224" s="19">
        <f t="shared" si="102"/>
        <v>19.200000000000003</v>
      </c>
      <c r="I224" s="19">
        <f t="shared" si="102"/>
        <v>129.1</v>
      </c>
      <c r="J224" s="19">
        <f t="shared" si="102"/>
        <v>764.49999999999989</v>
      </c>
      <c r="K224" s="25"/>
      <c r="L224" s="19">
        <f t="shared" si="102"/>
        <v>107.7</v>
      </c>
    </row>
    <row r="225" spans="1:12" ht="15">
      <c r="A225" s="13">
        <f>A217</f>
        <v>3</v>
      </c>
      <c r="B225" s="13">
        <f>B217</f>
        <v>12</v>
      </c>
      <c r="C225" s="10" t="s">
        <v>25</v>
      </c>
      <c r="D225" s="7" t="s">
        <v>26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>
      <c r="A226" s="14"/>
      <c r="B226" s="15"/>
      <c r="C226" s="11"/>
      <c r="D226" s="7" t="s">
        <v>27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>
      <c r="A227" s="14"/>
      <c r="B227" s="15"/>
      <c r="C227" s="11"/>
      <c r="D227" s="7" t="s">
        <v>28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>
      <c r="A228" s="14"/>
      <c r="B228" s="15"/>
      <c r="C228" s="11"/>
      <c r="D228" s="7" t="s">
        <v>29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>
      <c r="A229" s="14"/>
      <c r="B229" s="15"/>
      <c r="C229" s="11"/>
      <c r="D229" s="7" t="s">
        <v>30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>
      <c r="A230" s="14"/>
      <c r="B230" s="15"/>
      <c r="C230" s="11"/>
      <c r="D230" s="7" t="s">
        <v>31</v>
      </c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14"/>
      <c r="B231" s="15"/>
      <c r="C231" s="11"/>
      <c r="D231" s="7" t="s">
        <v>32</v>
      </c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>
      <c r="A234" s="16"/>
      <c r="B234" s="17"/>
      <c r="C234" s="8"/>
      <c r="D234" s="18" t="s">
        <v>33</v>
      </c>
      <c r="E234" s="9"/>
      <c r="F234" s="19">
        <f>SUM(F225:F233)</f>
        <v>0</v>
      </c>
      <c r="G234" s="19">
        <f t="shared" ref="G234:L234" si="103">SUM(G225:G233)</f>
        <v>0</v>
      </c>
      <c r="H234" s="19">
        <f t="shared" si="103"/>
        <v>0</v>
      </c>
      <c r="I234" s="19">
        <f t="shared" si="103"/>
        <v>0</v>
      </c>
      <c r="J234" s="19">
        <f t="shared" si="103"/>
        <v>0</v>
      </c>
      <c r="K234" s="25"/>
      <c r="L234" s="19">
        <f t="shared" si="103"/>
        <v>0</v>
      </c>
    </row>
    <row r="235" spans="1:12" ht="15.75" thickBot="1">
      <c r="A235" s="33">
        <f>A217</f>
        <v>3</v>
      </c>
      <c r="B235" s="33">
        <f>B217</f>
        <v>12</v>
      </c>
      <c r="C235" s="62" t="s">
        <v>4</v>
      </c>
      <c r="D235" s="63"/>
      <c r="E235" s="31"/>
      <c r="F235" s="32">
        <f>F224+F234</f>
        <v>639</v>
      </c>
      <c r="G235" s="32">
        <f t="shared" ref="G235:L235" si="104">G224+G234</f>
        <v>18.900000000000002</v>
      </c>
      <c r="H235" s="32">
        <f t="shared" si="104"/>
        <v>19.200000000000003</v>
      </c>
      <c r="I235" s="32">
        <f t="shared" si="104"/>
        <v>129.1</v>
      </c>
      <c r="J235" s="32">
        <f t="shared" si="104"/>
        <v>764.49999999999989</v>
      </c>
      <c r="K235" s="32"/>
      <c r="L235" s="32">
        <f t="shared" si="104"/>
        <v>107.7</v>
      </c>
    </row>
    <row r="236" spans="1:12" ht="15">
      <c r="A236" s="20">
        <v>3</v>
      </c>
      <c r="B236" s="21">
        <v>13</v>
      </c>
      <c r="C236" s="22" t="s">
        <v>20</v>
      </c>
      <c r="D236" s="5" t="s">
        <v>21</v>
      </c>
      <c r="E236" s="39" t="s">
        <v>109</v>
      </c>
      <c r="F236" s="40">
        <v>90</v>
      </c>
      <c r="G236" s="40">
        <v>12.8</v>
      </c>
      <c r="H236" s="40">
        <v>9</v>
      </c>
      <c r="I236" s="40">
        <v>3.9</v>
      </c>
      <c r="J236" s="40">
        <v>147.80000000000001</v>
      </c>
      <c r="K236" s="41" t="s">
        <v>110</v>
      </c>
      <c r="L236" s="40">
        <v>60.88</v>
      </c>
    </row>
    <row r="237" spans="1:12" ht="15">
      <c r="A237" s="23"/>
      <c r="B237" s="15"/>
      <c r="C237" s="11"/>
      <c r="D237" s="58" t="s">
        <v>29</v>
      </c>
      <c r="E237" s="42" t="s">
        <v>54</v>
      </c>
      <c r="F237" s="43">
        <v>150</v>
      </c>
      <c r="G237" s="43">
        <v>3.3</v>
      </c>
      <c r="H237" s="43">
        <v>4.4000000000000004</v>
      </c>
      <c r="I237" s="43">
        <v>23.5</v>
      </c>
      <c r="J237" s="43">
        <v>147</v>
      </c>
      <c r="K237" s="44" t="s">
        <v>55</v>
      </c>
      <c r="L237" s="43">
        <v>20.010000000000002</v>
      </c>
    </row>
    <row r="238" spans="1:12" ht="15">
      <c r="A238" s="23"/>
      <c r="B238" s="15"/>
      <c r="C238" s="11"/>
      <c r="D238" s="7" t="s">
        <v>22</v>
      </c>
      <c r="E238" s="42" t="s">
        <v>84</v>
      </c>
      <c r="F238" s="43">
        <v>200</v>
      </c>
      <c r="G238" s="43">
        <v>0.5</v>
      </c>
      <c r="H238" s="43">
        <v>0</v>
      </c>
      <c r="I238" s="43">
        <v>34</v>
      </c>
      <c r="J238" s="43">
        <v>138</v>
      </c>
      <c r="K238" s="44" t="s">
        <v>85</v>
      </c>
      <c r="L238" s="43">
        <v>11.77</v>
      </c>
    </row>
    <row r="239" spans="1:12" ht="15">
      <c r="A239" s="23"/>
      <c r="B239" s="15"/>
      <c r="C239" s="11"/>
      <c r="D239" s="7" t="s">
        <v>23</v>
      </c>
      <c r="E239" s="42" t="s">
        <v>45</v>
      </c>
      <c r="F239" s="43">
        <v>20</v>
      </c>
      <c r="G239" s="43">
        <v>1</v>
      </c>
      <c r="H239" s="43">
        <v>0.3</v>
      </c>
      <c r="I239" s="43">
        <v>8.1</v>
      </c>
      <c r="J239" s="43">
        <v>38.9</v>
      </c>
      <c r="K239" s="44"/>
      <c r="L239" s="43">
        <v>1.78</v>
      </c>
    </row>
    <row r="240" spans="1:12" ht="15">
      <c r="A240" s="23"/>
      <c r="B240" s="15"/>
      <c r="C240" s="11"/>
      <c r="D240" s="60" t="s">
        <v>23</v>
      </c>
      <c r="E240" s="42" t="s">
        <v>48</v>
      </c>
      <c r="F240" s="43">
        <v>20</v>
      </c>
      <c r="G240" s="43">
        <v>0.7</v>
      </c>
      <c r="H240" s="43">
        <v>0.1</v>
      </c>
      <c r="I240" s="43">
        <v>9.4</v>
      </c>
      <c r="J240" s="43">
        <v>41.3</v>
      </c>
      <c r="K240" s="44"/>
      <c r="L240" s="43">
        <v>2.4</v>
      </c>
    </row>
    <row r="241" spans="1:12" ht="15">
      <c r="A241" s="23"/>
      <c r="B241" s="15"/>
      <c r="C241" s="11"/>
      <c r="D241" s="58" t="s">
        <v>111</v>
      </c>
      <c r="E241" s="42" t="s">
        <v>112</v>
      </c>
      <c r="F241" s="43">
        <v>60</v>
      </c>
      <c r="G241" s="43">
        <v>0.5</v>
      </c>
      <c r="H241" s="43">
        <v>0.1</v>
      </c>
      <c r="I241" s="43">
        <v>1</v>
      </c>
      <c r="J241" s="43">
        <v>6.9</v>
      </c>
      <c r="K241" s="44" t="s">
        <v>113</v>
      </c>
      <c r="L241" s="43">
        <v>10.86</v>
      </c>
    </row>
    <row r="242" spans="1:12" ht="1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>
      <c r="A243" s="24"/>
      <c r="B243" s="17"/>
      <c r="C243" s="8"/>
      <c r="D243" s="18" t="s">
        <v>33</v>
      </c>
      <c r="E243" s="9"/>
      <c r="F243" s="19">
        <f>SUM(F236:F242)</f>
        <v>540</v>
      </c>
      <c r="G243" s="19">
        <f t="shared" ref="G243:L243" si="105">SUM(G236:G242)</f>
        <v>18.8</v>
      </c>
      <c r="H243" s="19">
        <f t="shared" si="105"/>
        <v>13.9</v>
      </c>
      <c r="I243" s="19">
        <f t="shared" si="105"/>
        <v>79.900000000000006</v>
      </c>
      <c r="J243" s="19">
        <f t="shared" si="105"/>
        <v>519.9</v>
      </c>
      <c r="K243" s="25"/>
      <c r="L243" s="19">
        <f t="shared" si="105"/>
        <v>107.7</v>
      </c>
    </row>
    <row r="244" spans="1:12" ht="15">
      <c r="A244" s="26">
        <f>A236</f>
        <v>3</v>
      </c>
      <c r="B244" s="13">
        <f>B236</f>
        <v>13</v>
      </c>
      <c r="C244" s="10" t="s">
        <v>25</v>
      </c>
      <c r="D244" s="7" t="s">
        <v>26</v>
      </c>
      <c r="E244" s="42"/>
      <c r="F244" s="43"/>
      <c r="G244" s="43"/>
      <c r="H244" s="43"/>
      <c r="I244" s="43"/>
      <c r="J244" s="43"/>
      <c r="K244" s="44"/>
      <c r="L244" s="43"/>
    </row>
    <row r="245" spans="1:12" ht="15">
      <c r="A245" s="23"/>
      <c r="B245" s="15"/>
      <c r="C245" s="11"/>
      <c r="D245" s="7" t="s">
        <v>27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>
      <c r="A246" s="23"/>
      <c r="B246" s="15"/>
      <c r="C246" s="11"/>
      <c r="D246" s="7" t="s">
        <v>28</v>
      </c>
      <c r="E246" s="42"/>
      <c r="F246" s="43"/>
      <c r="G246" s="43"/>
      <c r="H246" s="43"/>
      <c r="I246" s="43"/>
      <c r="J246" s="43"/>
      <c r="K246" s="44"/>
      <c r="L246" s="43"/>
    </row>
    <row r="247" spans="1:12" ht="15">
      <c r="A247" s="23"/>
      <c r="B247" s="15"/>
      <c r="C247" s="11"/>
      <c r="D247" s="7" t="s">
        <v>29</v>
      </c>
      <c r="E247" s="42"/>
      <c r="F247" s="43"/>
      <c r="G247" s="43"/>
      <c r="H247" s="43"/>
      <c r="I247" s="43"/>
      <c r="J247" s="43"/>
      <c r="K247" s="44"/>
      <c r="L247" s="43"/>
    </row>
    <row r="248" spans="1:12" ht="15">
      <c r="A248" s="23"/>
      <c r="B248" s="15"/>
      <c r="C248" s="11"/>
      <c r="D248" s="7" t="s">
        <v>30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>
      <c r="A249" s="23"/>
      <c r="B249" s="15"/>
      <c r="C249" s="11"/>
      <c r="D249" s="7" t="s">
        <v>31</v>
      </c>
      <c r="E249" s="42"/>
      <c r="F249" s="43"/>
      <c r="G249" s="43"/>
      <c r="H249" s="43"/>
      <c r="I249" s="43"/>
      <c r="J249" s="43"/>
      <c r="K249" s="44"/>
      <c r="L249" s="43"/>
    </row>
    <row r="250" spans="1:12" ht="15">
      <c r="A250" s="23"/>
      <c r="B250" s="15"/>
      <c r="C250" s="11"/>
      <c r="D250" s="7" t="s">
        <v>32</v>
      </c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>
      <c r="A253" s="24"/>
      <c r="B253" s="17"/>
      <c r="C253" s="8"/>
      <c r="D253" s="18" t="s">
        <v>33</v>
      </c>
      <c r="E253" s="9"/>
      <c r="F253" s="19">
        <f>SUM(F244:F252)</f>
        <v>0</v>
      </c>
      <c r="G253" s="19">
        <f t="shared" ref="G253:L253" si="106">SUM(G244:G252)</f>
        <v>0</v>
      </c>
      <c r="H253" s="19">
        <f t="shared" si="106"/>
        <v>0</v>
      </c>
      <c r="I253" s="19">
        <f t="shared" si="106"/>
        <v>0</v>
      </c>
      <c r="J253" s="19">
        <f t="shared" si="106"/>
        <v>0</v>
      </c>
      <c r="K253" s="25"/>
      <c r="L253" s="19">
        <f t="shared" si="106"/>
        <v>0</v>
      </c>
    </row>
    <row r="254" spans="1:12" ht="15.75" thickBot="1">
      <c r="A254" s="29">
        <f>A236</f>
        <v>3</v>
      </c>
      <c r="B254" s="30">
        <f>B236</f>
        <v>13</v>
      </c>
      <c r="C254" s="62" t="s">
        <v>4</v>
      </c>
      <c r="D254" s="63"/>
      <c r="E254" s="31"/>
      <c r="F254" s="32">
        <f>F243+F253</f>
        <v>540</v>
      </c>
      <c r="G254" s="32">
        <f t="shared" ref="G254:L254" si="107">G243+G253</f>
        <v>18.8</v>
      </c>
      <c r="H254" s="32">
        <f t="shared" si="107"/>
        <v>13.9</v>
      </c>
      <c r="I254" s="32">
        <f t="shared" si="107"/>
        <v>79.900000000000006</v>
      </c>
      <c r="J254" s="32">
        <f t="shared" si="107"/>
        <v>519.9</v>
      </c>
      <c r="K254" s="32"/>
      <c r="L254" s="32">
        <f t="shared" si="107"/>
        <v>107.7</v>
      </c>
    </row>
    <row r="255" spans="1:12" ht="15">
      <c r="A255" s="20">
        <v>3</v>
      </c>
      <c r="B255" s="21">
        <v>14</v>
      </c>
      <c r="C255" s="22" t="s">
        <v>20</v>
      </c>
      <c r="D255" s="5" t="s">
        <v>21</v>
      </c>
      <c r="E255" s="39" t="s">
        <v>114</v>
      </c>
      <c r="F255" s="40">
        <v>200</v>
      </c>
      <c r="G255" s="40">
        <v>15.4</v>
      </c>
      <c r="H255" s="40">
        <v>11.5</v>
      </c>
      <c r="I255" s="40">
        <v>43.2</v>
      </c>
      <c r="J255" s="40">
        <v>337.9</v>
      </c>
      <c r="K255" s="41" t="s">
        <v>66</v>
      </c>
      <c r="L255" s="40">
        <v>86.16</v>
      </c>
    </row>
    <row r="256" spans="1:12" ht="15">
      <c r="A256" s="23"/>
      <c r="B256" s="15"/>
      <c r="C256" s="11"/>
      <c r="D256" s="58" t="s">
        <v>26</v>
      </c>
      <c r="E256" s="42" t="s">
        <v>64</v>
      </c>
      <c r="F256" s="43">
        <v>25</v>
      </c>
      <c r="G256" s="43">
        <v>1.7</v>
      </c>
      <c r="H256" s="43">
        <v>3.9</v>
      </c>
      <c r="I256" s="43">
        <v>7.3</v>
      </c>
      <c r="J256" s="43">
        <v>71.099999999999994</v>
      </c>
      <c r="K256" s="44" t="s">
        <v>92</v>
      </c>
      <c r="L256" s="43">
        <v>15.75</v>
      </c>
    </row>
    <row r="257" spans="1:12" ht="15">
      <c r="A257" s="23"/>
      <c r="B257" s="15"/>
      <c r="C257" s="11"/>
      <c r="D257" s="7" t="s">
        <v>22</v>
      </c>
      <c r="E257" s="42" t="s">
        <v>93</v>
      </c>
      <c r="F257" s="43">
        <v>200</v>
      </c>
      <c r="G257" s="43">
        <v>0.2</v>
      </c>
      <c r="H257" s="43">
        <v>0</v>
      </c>
      <c r="I257" s="43">
        <v>15</v>
      </c>
      <c r="J257" s="43">
        <v>60.8</v>
      </c>
      <c r="K257" s="44" t="s">
        <v>115</v>
      </c>
      <c r="L257" s="43">
        <v>3.39</v>
      </c>
    </row>
    <row r="258" spans="1:12" ht="15">
      <c r="A258" s="23"/>
      <c r="B258" s="15"/>
      <c r="C258" s="11"/>
      <c r="D258" s="7" t="s">
        <v>23</v>
      </c>
      <c r="E258" s="42" t="s">
        <v>48</v>
      </c>
      <c r="F258" s="43">
        <v>20</v>
      </c>
      <c r="G258" s="43">
        <v>0.7</v>
      </c>
      <c r="H258" s="43">
        <v>0.1</v>
      </c>
      <c r="I258" s="43">
        <v>9.4</v>
      </c>
      <c r="J258" s="43">
        <v>41.3</v>
      </c>
      <c r="K258" s="44"/>
      <c r="L258" s="43">
        <v>2.4</v>
      </c>
    </row>
    <row r="259" spans="1:12" ht="15">
      <c r="A259" s="23"/>
      <c r="B259" s="15"/>
      <c r="C259" s="11"/>
      <c r="D259" s="7" t="s">
        <v>24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5">
      <c r="A262" s="24"/>
      <c r="B262" s="17"/>
      <c r="C262" s="8"/>
      <c r="D262" s="18" t="s">
        <v>33</v>
      </c>
      <c r="E262" s="9"/>
      <c r="F262" s="19">
        <f>SUM(F255:F261)</f>
        <v>445</v>
      </c>
      <c r="G262" s="19">
        <f t="shared" ref="G262:L262" si="108">SUM(G255:G261)</f>
        <v>18</v>
      </c>
      <c r="H262" s="19">
        <f t="shared" si="108"/>
        <v>15.5</v>
      </c>
      <c r="I262" s="19">
        <f t="shared" si="108"/>
        <v>74.900000000000006</v>
      </c>
      <c r="J262" s="19">
        <f t="shared" si="108"/>
        <v>511.1</v>
      </c>
      <c r="K262" s="25"/>
      <c r="L262" s="19">
        <f t="shared" si="108"/>
        <v>107.7</v>
      </c>
    </row>
    <row r="263" spans="1:12" ht="15">
      <c r="A263" s="26">
        <f>A255</f>
        <v>3</v>
      </c>
      <c r="B263" s="13">
        <f>B255</f>
        <v>14</v>
      </c>
      <c r="C263" s="10" t="s">
        <v>25</v>
      </c>
      <c r="D263" s="7" t="s">
        <v>26</v>
      </c>
      <c r="E263" s="42"/>
      <c r="F263" s="43"/>
      <c r="G263" s="43"/>
      <c r="H263" s="43"/>
      <c r="I263" s="43"/>
      <c r="J263" s="43"/>
      <c r="K263" s="44"/>
      <c r="L263" s="43"/>
    </row>
    <row r="264" spans="1:12" ht="15">
      <c r="A264" s="23"/>
      <c r="B264" s="15"/>
      <c r="C264" s="11"/>
      <c r="D264" s="7" t="s">
        <v>27</v>
      </c>
      <c r="E264" s="42"/>
      <c r="F264" s="43"/>
      <c r="G264" s="43"/>
      <c r="H264" s="43"/>
      <c r="I264" s="43"/>
      <c r="J264" s="43"/>
      <c r="K264" s="44"/>
      <c r="L264" s="43"/>
    </row>
    <row r="265" spans="1:12" ht="15">
      <c r="A265" s="23"/>
      <c r="B265" s="15"/>
      <c r="C265" s="11"/>
      <c r="D265" s="7" t="s">
        <v>28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>
      <c r="A266" s="23"/>
      <c r="B266" s="15"/>
      <c r="C266" s="11"/>
      <c r="D266" s="7" t="s">
        <v>29</v>
      </c>
      <c r="E266" s="42"/>
      <c r="F266" s="43"/>
      <c r="G266" s="43"/>
      <c r="H266" s="43"/>
      <c r="I266" s="43"/>
      <c r="J266" s="43"/>
      <c r="K266" s="44"/>
      <c r="L266" s="43"/>
    </row>
    <row r="267" spans="1:12" ht="15">
      <c r="A267" s="23"/>
      <c r="B267" s="15"/>
      <c r="C267" s="11"/>
      <c r="D267" s="7" t="s">
        <v>30</v>
      </c>
      <c r="E267" s="42"/>
      <c r="F267" s="43"/>
      <c r="G267" s="43"/>
      <c r="H267" s="43"/>
      <c r="I267" s="43"/>
      <c r="J267" s="43"/>
      <c r="K267" s="44"/>
      <c r="L267" s="43"/>
    </row>
    <row r="268" spans="1:12" ht="15">
      <c r="A268" s="23"/>
      <c r="B268" s="15"/>
      <c r="C268" s="11"/>
      <c r="D268" s="7" t="s">
        <v>31</v>
      </c>
      <c r="E268" s="42"/>
      <c r="F268" s="43"/>
      <c r="G268" s="43"/>
      <c r="H268" s="43"/>
      <c r="I268" s="43"/>
      <c r="J268" s="43"/>
      <c r="K268" s="44"/>
      <c r="L268" s="43"/>
    </row>
    <row r="269" spans="1:12" ht="15">
      <c r="A269" s="23"/>
      <c r="B269" s="15"/>
      <c r="C269" s="11"/>
      <c r="D269" s="7" t="s">
        <v>32</v>
      </c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>
      <c r="A272" s="24"/>
      <c r="B272" s="17"/>
      <c r="C272" s="8"/>
      <c r="D272" s="18" t="s">
        <v>33</v>
      </c>
      <c r="E272" s="9"/>
      <c r="F272" s="19">
        <f>SUM(F263:F271)</f>
        <v>0</v>
      </c>
      <c r="G272" s="19">
        <f t="shared" ref="G272:L272" si="109">SUM(G263:G271)</f>
        <v>0</v>
      </c>
      <c r="H272" s="19">
        <f t="shared" si="109"/>
        <v>0</v>
      </c>
      <c r="I272" s="19">
        <f t="shared" si="109"/>
        <v>0</v>
      </c>
      <c r="J272" s="19">
        <f t="shared" si="109"/>
        <v>0</v>
      </c>
      <c r="K272" s="25"/>
      <c r="L272" s="19">
        <f t="shared" si="109"/>
        <v>0</v>
      </c>
    </row>
    <row r="273" spans="1:12" ht="15.75" thickBot="1">
      <c r="A273" s="29">
        <f>A255</f>
        <v>3</v>
      </c>
      <c r="B273" s="30">
        <f>B255</f>
        <v>14</v>
      </c>
      <c r="C273" s="62" t="s">
        <v>4</v>
      </c>
      <c r="D273" s="63"/>
      <c r="E273" s="31"/>
      <c r="F273" s="32">
        <f>F262+F272</f>
        <v>445</v>
      </c>
      <c r="G273" s="32">
        <f t="shared" ref="G273:L273" si="110">G262+G272</f>
        <v>18</v>
      </c>
      <c r="H273" s="32">
        <f t="shared" si="110"/>
        <v>15.5</v>
      </c>
      <c r="I273" s="32">
        <f t="shared" si="110"/>
        <v>74.900000000000006</v>
      </c>
      <c r="J273" s="32">
        <f t="shared" si="110"/>
        <v>511.1</v>
      </c>
      <c r="K273" s="32"/>
      <c r="L273" s="32">
        <f t="shared" si="110"/>
        <v>107.7</v>
      </c>
    </row>
    <row r="274" spans="1:12" ht="15">
      <c r="A274" s="20">
        <v>3</v>
      </c>
      <c r="B274" s="21">
        <v>15</v>
      </c>
      <c r="C274" s="22" t="s">
        <v>20</v>
      </c>
      <c r="D274" s="5" t="s">
        <v>21</v>
      </c>
      <c r="E274" s="39" t="s">
        <v>116</v>
      </c>
      <c r="F274" s="40">
        <v>95</v>
      </c>
      <c r="G274" s="40">
        <v>11.4</v>
      </c>
      <c r="H274" s="40">
        <v>15.2</v>
      </c>
      <c r="I274" s="40">
        <v>11.2</v>
      </c>
      <c r="J274" s="40">
        <v>227.2</v>
      </c>
      <c r="K274" s="41" t="s">
        <v>117</v>
      </c>
      <c r="L274" s="40">
        <v>53.67</v>
      </c>
    </row>
    <row r="275" spans="1:12" ht="15">
      <c r="A275" s="23"/>
      <c r="B275" s="15"/>
      <c r="C275" s="11"/>
      <c r="D275" s="58" t="s">
        <v>29</v>
      </c>
      <c r="E275" s="42" t="s">
        <v>118</v>
      </c>
      <c r="F275" s="43">
        <v>150</v>
      </c>
      <c r="G275" s="43">
        <v>3.7</v>
      </c>
      <c r="H275" s="43">
        <v>3.6</v>
      </c>
      <c r="I275" s="43">
        <v>29.7</v>
      </c>
      <c r="J275" s="43">
        <v>166</v>
      </c>
      <c r="K275" s="44" t="s">
        <v>119</v>
      </c>
      <c r="L275" s="43">
        <v>14.04</v>
      </c>
    </row>
    <row r="276" spans="1:12" ht="15">
      <c r="A276" s="23"/>
      <c r="B276" s="15"/>
      <c r="C276" s="11"/>
      <c r="D276" s="7" t="s">
        <v>22</v>
      </c>
      <c r="E276" s="42" t="s">
        <v>67</v>
      </c>
      <c r="F276" s="43">
        <v>200</v>
      </c>
      <c r="G276" s="43">
        <v>0.7</v>
      </c>
      <c r="H276" s="43">
        <v>0.1</v>
      </c>
      <c r="I276" s="43">
        <v>19.8</v>
      </c>
      <c r="J276" s="43">
        <v>82.9</v>
      </c>
      <c r="K276" s="44" t="s">
        <v>98</v>
      </c>
      <c r="L276" s="43">
        <v>10.63</v>
      </c>
    </row>
    <row r="277" spans="1:12" ht="15">
      <c r="A277" s="23"/>
      <c r="B277" s="15"/>
      <c r="C277" s="11"/>
      <c r="D277" s="7" t="s">
        <v>23</v>
      </c>
      <c r="E277" s="42" t="s">
        <v>48</v>
      </c>
      <c r="F277" s="43">
        <v>20</v>
      </c>
      <c r="G277" s="43">
        <v>0.7</v>
      </c>
      <c r="H277" s="43">
        <v>0.1</v>
      </c>
      <c r="I277" s="43">
        <v>9.4</v>
      </c>
      <c r="J277" s="43">
        <v>41.3</v>
      </c>
      <c r="K277" s="44"/>
      <c r="L277" s="43">
        <v>2.4</v>
      </c>
    </row>
    <row r="278" spans="1:12" ht="15">
      <c r="A278" s="23"/>
      <c r="B278" s="15"/>
      <c r="C278" s="11"/>
      <c r="D278" s="7" t="s">
        <v>24</v>
      </c>
      <c r="E278" s="42" t="s">
        <v>46</v>
      </c>
      <c r="F278" s="43">
        <v>104</v>
      </c>
      <c r="G278" s="43">
        <v>0.2</v>
      </c>
      <c r="H278" s="43">
        <v>0.3</v>
      </c>
      <c r="I278" s="43">
        <v>8.6</v>
      </c>
      <c r="J278" s="43">
        <v>37.9</v>
      </c>
      <c r="K278" s="44" t="s">
        <v>47</v>
      </c>
      <c r="L278" s="43">
        <v>18.18</v>
      </c>
    </row>
    <row r="279" spans="1:12" ht="15">
      <c r="A279" s="23"/>
      <c r="B279" s="15"/>
      <c r="C279" s="11"/>
      <c r="D279" s="6"/>
      <c r="E279" s="42" t="s">
        <v>76</v>
      </c>
      <c r="F279" s="43">
        <v>40</v>
      </c>
      <c r="G279" s="43">
        <v>1.1000000000000001</v>
      </c>
      <c r="H279" s="43">
        <v>1.5</v>
      </c>
      <c r="I279" s="43">
        <v>21</v>
      </c>
      <c r="J279" s="43">
        <v>101.9</v>
      </c>
      <c r="K279" s="44"/>
      <c r="L279" s="43">
        <v>8.7799999999999994</v>
      </c>
    </row>
    <row r="280" spans="1:12" ht="15">
      <c r="A280" s="23"/>
      <c r="B280" s="15"/>
      <c r="C280" s="11"/>
      <c r="D280" s="6"/>
      <c r="E280" s="42"/>
      <c r="F280" s="43"/>
      <c r="G280" s="43"/>
      <c r="H280" s="43"/>
      <c r="I280" s="43"/>
      <c r="J280" s="43"/>
      <c r="K280" s="44"/>
      <c r="L280" s="43"/>
    </row>
    <row r="281" spans="1:12" ht="15">
      <c r="A281" s="24"/>
      <c r="B281" s="17"/>
      <c r="C281" s="8"/>
      <c r="D281" s="18" t="s">
        <v>33</v>
      </c>
      <c r="E281" s="9"/>
      <c r="F281" s="19">
        <f>SUM(F274:F280)</f>
        <v>609</v>
      </c>
      <c r="G281" s="19">
        <f t="shared" ref="G281:L281" si="111">SUM(G274:G280)</f>
        <v>17.8</v>
      </c>
      <c r="H281" s="19">
        <f t="shared" si="111"/>
        <v>20.800000000000004</v>
      </c>
      <c r="I281" s="19">
        <f t="shared" si="111"/>
        <v>99.7</v>
      </c>
      <c r="J281" s="19">
        <f t="shared" si="111"/>
        <v>657.19999999999993</v>
      </c>
      <c r="K281" s="25"/>
      <c r="L281" s="19">
        <f t="shared" si="111"/>
        <v>107.70000000000002</v>
      </c>
    </row>
    <row r="282" spans="1:12" ht="15">
      <c r="A282" s="26">
        <f>A274</f>
        <v>3</v>
      </c>
      <c r="B282" s="13">
        <f>B274</f>
        <v>15</v>
      </c>
      <c r="C282" s="10" t="s">
        <v>25</v>
      </c>
      <c r="D282" s="7" t="s">
        <v>26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>
      <c r="A283" s="23"/>
      <c r="B283" s="15"/>
      <c r="C283" s="11"/>
      <c r="D283" s="7" t="s">
        <v>27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>
      <c r="A284" s="23"/>
      <c r="B284" s="15"/>
      <c r="C284" s="11"/>
      <c r="D284" s="7" t="s">
        <v>28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>
      <c r="A285" s="23"/>
      <c r="B285" s="15"/>
      <c r="C285" s="11"/>
      <c r="D285" s="7" t="s">
        <v>29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>
      <c r="A286" s="23"/>
      <c r="B286" s="15"/>
      <c r="C286" s="11"/>
      <c r="D286" s="7" t="s">
        <v>30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>
      <c r="A287" s="23"/>
      <c r="B287" s="15"/>
      <c r="C287" s="11"/>
      <c r="D287" s="7" t="s">
        <v>31</v>
      </c>
      <c r="E287" s="42"/>
      <c r="F287" s="43"/>
      <c r="G287" s="43"/>
      <c r="H287" s="43"/>
      <c r="I287" s="43"/>
      <c r="J287" s="43"/>
      <c r="K287" s="44"/>
      <c r="L287" s="43"/>
    </row>
    <row r="288" spans="1:12" ht="15">
      <c r="A288" s="23"/>
      <c r="B288" s="15"/>
      <c r="C288" s="11"/>
      <c r="D288" s="7" t="s">
        <v>32</v>
      </c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>
      <c r="A291" s="24"/>
      <c r="B291" s="17"/>
      <c r="C291" s="8"/>
      <c r="D291" s="18" t="s">
        <v>33</v>
      </c>
      <c r="E291" s="9"/>
      <c r="F291" s="19">
        <f>SUM(F282:F290)</f>
        <v>0</v>
      </c>
      <c r="G291" s="19">
        <f t="shared" ref="G291:L291" si="112">SUM(G282:G290)</f>
        <v>0</v>
      </c>
      <c r="H291" s="19">
        <f t="shared" si="112"/>
        <v>0</v>
      </c>
      <c r="I291" s="19">
        <f t="shared" si="112"/>
        <v>0</v>
      </c>
      <c r="J291" s="19">
        <f t="shared" si="112"/>
        <v>0</v>
      </c>
      <c r="K291" s="25"/>
      <c r="L291" s="19">
        <f t="shared" si="112"/>
        <v>0</v>
      </c>
    </row>
    <row r="292" spans="1:12" ht="15.75" thickBot="1">
      <c r="A292" s="29">
        <f>A274</f>
        <v>3</v>
      </c>
      <c r="B292" s="30">
        <f>B274</f>
        <v>15</v>
      </c>
      <c r="C292" s="62" t="s">
        <v>4</v>
      </c>
      <c r="D292" s="63"/>
      <c r="E292" s="31"/>
      <c r="F292" s="32">
        <f>F281+F291</f>
        <v>609</v>
      </c>
      <c r="G292" s="32">
        <f t="shared" ref="G292:L292" si="113">G281+G291</f>
        <v>17.8</v>
      </c>
      <c r="H292" s="32">
        <f t="shared" si="113"/>
        <v>20.800000000000004</v>
      </c>
      <c r="I292" s="32">
        <f t="shared" si="113"/>
        <v>99.7</v>
      </c>
      <c r="J292" s="32">
        <f t="shared" si="113"/>
        <v>657.19999999999993</v>
      </c>
      <c r="K292" s="32"/>
      <c r="L292" s="32">
        <f t="shared" si="113"/>
        <v>107.70000000000002</v>
      </c>
    </row>
    <row r="293" spans="1:12" ht="15">
      <c r="A293" s="20">
        <v>4</v>
      </c>
      <c r="B293" s="21">
        <v>16</v>
      </c>
      <c r="C293" s="22" t="s">
        <v>20</v>
      </c>
      <c r="D293" s="5" t="s">
        <v>21</v>
      </c>
      <c r="E293" s="39" t="s">
        <v>120</v>
      </c>
      <c r="F293" s="40">
        <v>205</v>
      </c>
      <c r="G293" s="40">
        <v>5.0999999999999996</v>
      </c>
      <c r="H293" s="40">
        <v>7.1</v>
      </c>
      <c r="I293" s="40">
        <v>28</v>
      </c>
      <c r="J293" s="40">
        <v>196.3</v>
      </c>
      <c r="K293" s="41" t="s">
        <v>40</v>
      </c>
      <c r="L293" s="40">
        <v>35.44</v>
      </c>
    </row>
    <row r="294" spans="1:12" ht="15">
      <c r="A294" s="23"/>
      <c r="B294" s="15"/>
      <c r="C294" s="11"/>
      <c r="D294" s="6"/>
      <c r="E294" s="42" t="s">
        <v>78</v>
      </c>
      <c r="F294" s="43">
        <v>100</v>
      </c>
      <c r="G294" s="43">
        <v>3.8</v>
      </c>
      <c r="H294" s="43">
        <v>7.8</v>
      </c>
      <c r="I294" s="43">
        <v>41</v>
      </c>
      <c r="J294" s="43">
        <v>249.4</v>
      </c>
      <c r="K294" s="44" t="s">
        <v>50</v>
      </c>
      <c r="L294" s="43">
        <v>30.95</v>
      </c>
    </row>
    <row r="295" spans="1:12" ht="15">
      <c r="A295" s="23"/>
      <c r="B295" s="15"/>
      <c r="C295" s="11"/>
      <c r="D295" s="7" t="s">
        <v>22</v>
      </c>
      <c r="E295" s="42" t="s">
        <v>121</v>
      </c>
      <c r="F295" s="43">
        <v>230</v>
      </c>
      <c r="G295" s="43">
        <v>0.2</v>
      </c>
      <c r="H295" s="43">
        <v>0</v>
      </c>
      <c r="I295" s="43">
        <v>15.5</v>
      </c>
      <c r="J295" s="43">
        <v>62.8</v>
      </c>
      <c r="K295" s="44" t="s">
        <v>44</v>
      </c>
      <c r="L295" s="43">
        <v>15.95</v>
      </c>
    </row>
    <row r="296" spans="1:12" ht="15">
      <c r="A296" s="23"/>
      <c r="B296" s="15"/>
      <c r="C296" s="11"/>
      <c r="D296" s="7" t="s">
        <v>23</v>
      </c>
      <c r="E296" s="42" t="s">
        <v>48</v>
      </c>
      <c r="F296" s="43">
        <v>20</v>
      </c>
      <c r="G296" s="43">
        <v>0.7</v>
      </c>
      <c r="H296" s="43">
        <v>0.1</v>
      </c>
      <c r="I296" s="43">
        <v>9.4</v>
      </c>
      <c r="J296" s="43">
        <v>41.3</v>
      </c>
      <c r="K296" s="44"/>
      <c r="L296" s="43">
        <v>2.4</v>
      </c>
    </row>
    <row r="297" spans="1:12" ht="15">
      <c r="A297" s="23"/>
      <c r="B297" s="15"/>
      <c r="C297" s="11"/>
      <c r="D297" s="60" t="s">
        <v>75</v>
      </c>
      <c r="E297" s="42" t="s">
        <v>79</v>
      </c>
      <c r="F297" s="43">
        <v>53</v>
      </c>
      <c r="G297" s="43">
        <v>1.1000000000000001</v>
      </c>
      <c r="H297" s="43">
        <v>1.5</v>
      </c>
      <c r="I297" s="43">
        <v>21</v>
      </c>
      <c r="J297" s="43">
        <v>101.9</v>
      </c>
      <c r="K297" s="44"/>
      <c r="L297" s="43">
        <v>8.56</v>
      </c>
    </row>
    <row r="298" spans="1:12" ht="15">
      <c r="A298" s="23"/>
      <c r="B298" s="15"/>
      <c r="C298" s="11"/>
      <c r="D298" s="6"/>
      <c r="E298" s="42" t="s">
        <v>100</v>
      </c>
      <c r="F298" s="43">
        <v>40</v>
      </c>
      <c r="G298" s="43">
        <v>5.0999999999999996</v>
      </c>
      <c r="H298" s="43">
        <v>4.5999999999999996</v>
      </c>
      <c r="I298" s="43">
        <v>0.3</v>
      </c>
      <c r="J298" s="43">
        <v>63</v>
      </c>
      <c r="K298" s="44" t="s">
        <v>101</v>
      </c>
      <c r="L298" s="43">
        <v>14.4</v>
      </c>
    </row>
    <row r="299" spans="1:12" ht="15">
      <c r="A299" s="23"/>
      <c r="B299" s="15"/>
      <c r="C299" s="11"/>
      <c r="D299" s="6"/>
      <c r="E299" s="42"/>
      <c r="F299" s="43"/>
      <c r="G299" s="43"/>
      <c r="H299" s="43"/>
      <c r="I299" s="43"/>
      <c r="J299" s="43"/>
      <c r="K299" s="44"/>
      <c r="L299" s="43"/>
    </row>
    <row r="300" spans="1:12" ht="15">
      <c r="A300" s="24"/>
      <c r="B300" s="17"/>
      <c r="C300" s="8"/>
      <c r="D300" s="18" t="s">
        <v>33</v>
      </c>
      <c r="E300" s="9"/>
      <c r="F300" s="19">
        <f>SUM(F293:F299)</f>
        <v>648</v>
      </c>
      <c r="G300" s="19">
        <f t="shared" ref="G300:J300" si="114">SUM(G293:G299)</f>
        <v>15.999999999999996</v>
      </c>
      <c r="H300" s="19">
        <f t="shared" si="114"/>
        <v>21.1</v>
      </c>
      <c r="I300" s="19">
        <f t="shared" si="114"/>
        <v>115.2</v>
      </c>
      <c r="J300" s="19">
        <f t="shared" si="114"/>
        <v>714.7</v>
      </c>
      <c r="K300" s="25"/>
      <c r="L300" s="19">
        <f t="shared" ref="L300" si="115">SUM(L293:L299)</f>
        <v>107.70000000000002</v>
      </c>
    </row>
    <row r="301" spans="1:12" ht="15">
      <c r="A301" s="26">
        <f>A293</f>
        <v>4</v>
      </c>
      <c r="B301" s="13">
        <f>B293</f>
        <v>16</v>
      </c>
      <c r="C301" s="10" t="s">
        <v>25</v>
      </c>
      <c r="D301" s="7" t="s">
        <v>26</v>
      </c>
      <c r="E301" s="42"/>
      <c r="F301" s="43"/>
      <c r="G301" s="43"/>
      <c r="H301" s="43"/>
      <c r="I301" s="43"/>
      <c r="J301" s="43"/>
      <c r="K301" s="44"/>
      <c r="L301" s="43"/>
    </row>
    <row r="302" spans="1:12" ht="15">
      <c r="A302" s="23"/>
      <c r="B302" s="15"/>
      <c r="C302" s="11"/>
      <c r="D302" s="7" t="s">
        <v>27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>
      <c r="A303" s="23"/>
      <c r="B303" s="15"/>
      <c r="C303" s="11"/>
      <c r="D303" s="7" t="s">
        <v>28</v>
      </c>
      <c r="E303" s="42"/>
      <c r="F303" s="43"/>
      <c r="G303" s="43"/>
      <c r="H303" s="43"/>
      <c r="I303" s="43"/>
      <c r="J303" s="43"/>
      <c r="K303" s="44"/>
      <c r="L303" s="43"/>
    </row>
    <row r="304" spans="1:12" ht="15">
      <c r="A304" s="23"/>
      <c r="B304" s="15"/>
      <c r="C304" s="11"/>
      <c r="D304" s="7" t="s">
        <v>29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>
      <c r="A305" s="23"/>
      <c r="B305" s="15"/>
      <c r="C305" s="11"/>
      <c r="D305" s="7" t="s">
        <v>30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>
      <c r="A306" s="23"/>
      <c r="B306" s="15"/>
      <c r="C306" s="11"/>
      <c r="D306" s="7" t="s">
        <v>31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>
      <c r="A307" s="23"/>
      <c r="B307" s="15"/>
      <c r="C307" s="11"/>
      <c r="D307" s="7" t="s">
        <v>32</v>
      </c>
      <c r="E307" s="42"/>
      <c r="F307" s="43"/>
      <c r="G307" s="43"/>
      <c r="H307" s="43"/>
      <c r="I307" s="43"/>
      <c r="J307" s="43"/>
      <c r="K307" s="44"/>
      <c r="L307" s="43"/>
    </row>
    <row r="308" spans="1:12" ht="1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>
      <c r="A310" s="24"/>
      <c r="B310" s="17"/>
      <c r="C310" s="8"/>
      <c r="D310" s="18" t="s">
        <v>33</v>
      </c>
      <c r="E310" s="9"/>
      <c r="F310" s="19">
        <f>SUM(F301:F309)</f>
        <v>0</v>
      </c>
      <c r="G310" s="19">
        <f t="shared" ref="G310:J310" si="116">SUM(G301:G309)</f>
        <v>0</v>
      </c>
      <c r="H310" s="19">
        <f t="shared" si="116"/>
        <v>0</v>
      </c>
      <c r="I310" s="19">
        <f t="shared" si="116"/>
        <v>0</v>
      </c>
      <c r="J310" s="19">
        <f t="shared" si="116"/>
        <v>0</v>
      </c>
      <c r="K310" s="25"/>
      <c r="L310" s="19">
        <f t="shared" ref="L310" si="117">SUM(L301:L309)</f>
        <v>0</v>
      </c>
    </row>
    <row r="311" spans="1:12" ht="15.75" thickBot="1">
      <c r="A311" s="29">
        <f>A293</f>
        <v>4</v>
      </c>
      <c r="B311" s="30">
        <f>B293</f>
        <v>16</v>
      </c>
      <c r="C311" s="62" t="s">
        <v>4</v>
      </c>
      <c r="D311" s="63"/>
      <c r="E311" s="31"/>
      <c r="F311" s="32">
        <f>F300+F310</f>
        <v>648</v>
      </c>
      <c r="G311" s="32">
        <f t="shared" ref="G311:L311" si="118">G300+G310</f>
        <v>15.999999999999996</v>
      </c>
      <c r="H311" s="32">
        <f t="shared" si="118"/>
        <v>21.1</v>
      </c>
      <c r="I311" s="32">
        <f t="shared" si="118"/>
        <v>115.2</v>
      </c>
      <c r="J311" s="32">
        <f t="shared" si="118"/>
        <v>714.7</v>
      </c>
      <c r="K311" s="32"/>
      <c r="L311" s="32">
        <f t="shared" si="118"/>
        <v>107.70000000000002</v>
      </c>
    </row>
    <row r="312" spans="1:12" ht="15">
      <c r="A312" s="14">
        <v>4</v>
      </c>
      <c r="B312" s="15">
        <v>17</v>
      </c>
      <c r="C312" s="22" t="s">
        <v>20</v>
      </c>
      <c r="D312" s="5" t="s">
        <v>21</v>
      </c>
      <c r="E312" s="39" t="s">
        <v>122</v>
      </c>
      <c r="F312" s="40">
        <v>200</v>
      </c>
      <c r="G312" s="40">
        <v>18.100000000000001</v>
      </c>
      <c r="H312" s="40">
        <v>12.8</v>
      </c>
      <c r="I312" s="40">
        <v>26.1</v>
      </c>
      <c r="J312" s="40">
        <v>292</v>
      </c>
      <c r="K312" s="41" t="s">
        <v>123</v>
      </c>
      <c r="L312" s="40">
        <v>90.03</v>
      </c>
    </row>
    <row r="313" spans="1:12" ht="15">
      <c r="A313" s="14"/>
      <c r="B313" s="15"/>
      <c r="C313" s="11"/>
      <c r="D313" s="6" t="s">
        <v>26</v>
      </c>
      <c r="E313" s="42" t="s">
        <v>124</v>
      </c>
      <c r="F313" s="43">
        <v>35</v>
      </c>
      <c r="G313" s="43">
        <v>1.8</v>
      </c>
      <c r="H313" s="43">
        <v>0.2</v>
      </c>
      <c r="I313" s="43">
        <v>21</v>
      </c>
      <c r="J313" s="43">
        <v>93</v>
      </c>
      <c r="K313" s="44" t="s">
        <v>125</v>
      </c>
      <c r="L313" s="43">
        <v>12.5</v>
      </c>
    </row>
    <row r="314" spans="1:12" ht="15">
      <c r="A314" s="14"/>
      <c r="B314" s="15"/>
      <c r="C314" s="11"/>
      <c r="D314" s="7" t="s">
        <v>22</v>
      </c>
      <c r="E314" s="42" t="s">
        <v>93</v>
      </c>
      <c r="F314" s="43">
        <v>200</v>
      </c>
      <c r="G314" s="43">
        <v>0.2</v>
      </c>
      <c r="H314" s="43">
        <v>0</v>
      </c>
      <c r="I314" s="43">
        <v>15</v>
      </c>
      <c r="J314" s="43">
        <v>60.8</v>
      </c>
      <c r="K314" s="44" t="s">
        <v>115</v>
      </c>
      <c r="L314" s="43">
        <v>3.39</v>
      </c>
    </row>
    <row r="315" spans="1:12" ht="15">
      <c r="A315" s="14"/>
      <c r="B315" s="15"/>
      <c r="C315" s="11"/>
      <c r="D315" s="7" t="s">
        <v>23</v>
      </c>
      <c r="E315" s="42" t="s">
        <v>45</v>
      </c>
      <c r="F315" s="43">
        <v>20</v>
      </c>
      <c r="G315" s="43">
        <v>1</v>
      </c>
      <c r="H315" s="43">
        <v>0.3</v>
      </c>
      <c r="I315" s="43">
        <v>8.1</v>
      </c>
      <c r="J315" s="43">
        <v>38.9</v>
      </c>
      <c r="K315" s="44"/>
      <c r="L315" s="43">
        <v>1.78</v>
      </c>
    </row>
    <row r="316" spans="1:12" ht="15">
      <c r="A316" s="14"/>
      <c r="B316" s="15"/>
      <c r="C316" s="11"/>
      <c r="D316" s="7" t="s">
        <v>24</v>
      </c>
      <c r="E316" s="42"/>
      <c r="F316" s="43"/>
      <c r="G316" s="43"/>
      <c r="H316" s="43"/>
      <c r="I316" s="43"/>
      <c r="J316" s="43"/>
      <c r="K316" s="44"/>
      <c r="L316" s="43"/>
    </row>
    <row r="317" spans="1:12" ht="15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5">
      <c r="A318" s="14"/>
      <c r="B318" s="15"/>
      <c r="C318" s="11"/>
      <c r="D318" s="6"/>
      <c r="E318" s="42"/>
      <c r="F318" s="43"/>
      <c r="G318" s="43"/>
      <c r="H318" s="43"/>
      <c r="I318" s="43"/>
      <c r="J318" s="43"/>
      <c r="K318" s="44"/>
      <c r="L318" s="43"/>
    </row>
    <row r="319" spans="1:12" ht="15">
      <c r="A319" s="16"/>
      <c r="B319" s="17"/>
      <c r="C319" s="8"/>
      <c r="D319" s="18" t="s">
        <v>33</v>
      </c>
      <c r="E319" s="9"/>
      <c r="F319" s="19">
        <f>SUM(F312:F318)</f>
        <v>455</v>
      </c>
      <c r="G319" s="19">
        <f t="shared" ref="G319:J319" si="119">SUM(G312:G318)</f>
        <v>21.1</v>
      </c>
      <c r="H319" s="19">
        <f t="shared" si="119"/>
        <v>13.3</v>
      </c>
      <c r="I319" s="19">
        <f t="shared" si="119"/>
        <v>70.2</v>
      </c>
      <c r="J319" s="19">
        <f t="shared" si="119"/>
        <v>484.7</v>
      </c>
      <c r="K319" s="25"/>
      <c r="L319" s="19">
        <f t="shared" ref="L319" si="120">SUM(L312:L318)</f>
        <v>107.7</v>
      </c>
    </row>
    <row r="320" spans="1:12" ht="15">
      <c r="A320" s="13">
        <f>A312</f>
        <v>4</v>
      </c>
      <c r="B320" s="13">
        <f>B312</f>
        <v>17</v>
      </c>
      <c r="C320" s="10" t="s">
        <v>25</v>
      </c>
      <c r="D320" s="7" t="s">
        <v>26</v>
      </c>
      <c r="E320" s="42"/>
      <c r="F320" s="43"/>
      <c r="G320" s="43"/>
      <c r="H320" s="43"/>
      <c r="I320" s="43"/>
      <c r="J320" s="43"/>
      <c r="K320" s="44"/>
      <c r="L320" s="43"/>
    </row>
    <row r="321" spans="1:12" ht="15">
      <c r="A321" s="14"/>
      <c r="B321" s="15"/>
      <c r="C321" s="11"/>
      <c r="D321" s="7" t="s">
        <v>27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>
      <c r="A322" s="14"/>
      <c r="B322" s="15"/>
      <c r="C322" s="11"/>
      <c r="D322" s="7" t="s">
        <v>28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>
      <c r="A323" s="14"/>
      <c r="B323" s="15"/>
      <c r="C323" s="11"/>
      <c r="D323" s="7" t="s">
        <v>29</v>
      </c>
      <c r="E323" s="42"/>
      <c r="F323" s="43"/>
      <c r="G323" s="43"/>
      <c r="H323" s="43"/>
      <c r="I323" s="43"/>
      <c r="J323" s="43"/>
      <c r="K323" s="44"/>
      <c r="L323" s="43"/>
    </row>
    <row r="324" spans="1:12" ht="15">
      <c r="A324" s="14"/>
      <c r="B324" s="15"/>
      <c r="C324" s="11"/>
      <c r="D324" s="7" t="s">
        <v>30</v>
      </c>
      <c r="E324" s="42"/>
      <c r="F324" s="43"/>
      <c r="G324" s="43"/>
      <c r="H324" s="43"/>
      <c r="I324" s="43"/>
      <c r="J324" s="43"/>
      <c r="K324" s="44"/>
      <c r="L324" s="43"/>
    </row>
    <row r="325" spans="1:12" ht="15">
      <c r="A325" s="14"/>
      <c r="B325" s="15"/>
      <c r="C325" s="11"/>
      <c r="D325" s="7" t="s">
        <v>31</v>
      </c>
      <c r="E325" s="42"/>
      <c r="F325" s="43"/>
      <c r="G325" s="43"/>
      <c r="H325" s="43"/>
      <c r="I325" s="43"/>
      <c r="J325" s="43"/>
      <c r="K325" s="44"/>
      <c r="L325" s="43"/>
    </row>
    <row r="326" spans="1:12" ht="15">
      <c r="A326" s="14"/>
      <c r="B326" s="15"/>
      <c r="C326" s="11"/>
      <c r="D326" s="7" t="s">
        <v>32</v>
      </c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>
      <c r="A328" s="14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">
      <c r="A329" s="16"/>
      <c r="B329" s="17"/>
      <c r="C329" s="8"/>
      <c r="D329" s="18" t="s">
        <v>33</v>
      </c>
      <c r="E329" s="9"/>
      <c r="F329" s="19">
        <f>SUM(F320:F328)</f>
        <v>0</v>
      </c>
      <c r="G329" s="19">
        <f t="shared" ref="G329:J329" si="121">SUM(G320:G328)</f>
        <v>0</v>
      </c>
      <c r="H329" s="19">
        <f t="shared" si="121"/>
        <v>0</v>
      </c>
      <c r="I329" s="19">
        <f t="shared" si="121"/>
        <v>0</v>
      </c>
      <c r="J329" s="19">
        <f t="shared" si="121"/>
        <v>0</v>
      </c>
      <c r="K329" s="25"/>
      <c r="L329" s="19">
        <f t="shared" ref="L329" si="122">SUM(L320:L328)</f>
        <v>0</v>
      </c>
    </row>
    <row r="330" spans="1:12" ht="15.75" thickBot="1">
      <c r="A330" s="33">
        <f>A312</f>
        <v>4</v>
      </c>
      <c r="B330" s="33">
        <f>B312</f>
        <v>17</v>
      </c>
      <c r="C330" s="62" t="s">
        <v>4</v>
      </c>
      <c r="D330" s="63"/>
      <c r="E330" s="31"/>
      <c r="F330" s="32">
        <f>F319+F329</f>
        <v>455</v>
      </c>
      <c r="G330" s="32">
        <f t="shared" ref="G330:L330" si="123">G319+G329</f>
        <v>21.1</v>
      </c>
      <c r="H330" s="32">
        <f t="shared" si="123"/>
        <v>13.3</v>
      </c>
      <c r="I330" s="32">
        <f t="shared" si="123"/>
        <v>70.2</v>
      </c>
      <c r="J330" s="32">
        <f t="shared" si="123"/>
        <v>484.7</v>
      </c>
      <c r="K330" s="32"/>
      <c r="L330" s="32">
        <f t="shared" si="123"/>
        <v>107.7</v>
      </c>
    </row>
    <row r="331" spans="1:12" ht="15">
      <c r="A331" s="20">
        <v>4</v>
      </c>
      <c r="B331" s="21">
        <v>18</v>
      </c>
      <c r="C331" s="22" t="s">
        <v>20</v>
      </c>
      <c r="D331" s="5" t="s">
        <v>21</v>
      </c>
      <c r="E331" s="39" t="s">
        <v>127</v>
      </c>
      <c r="F331" s="40">
        <v>200</v>
      </c>
      <c r="G331" s="40">
        <v>14.5</v>
      </c>
      <c r="H331" s="40">
        <v>20</v>
      </c>
      <c r="I331" s="40">
        <v>17.600000000000001</v>
      </c>
      <c r="J331" s="40">
        <v>308.39999999999998</v>
      </c>
      <c r="K331" s="41" t="s">
        <v>128</v>
      </c>
      <c r="L331" s="40">
        <v>65.95</v>
      </c>
    </row>
    <row r="332" spans="1:12" ht="15">
      <c r="A332" s="23"/>
      <c r="B332" s="15"/>
      <c r="C332" s="11"/>
      <c r="D332" s="6" t="s">
        <v>26</v>
      </c>
      <c r="E332" s="42" t="s">
        <v>51</v>
      </c>
      <c r="F332" s="43">
        <v>35</v>
      </c>
      <c r="G332" s="43">
        <v>5.3</v>
      </c>
      <c r="H332" s="43">
        <v>3.7</v>
      </c>
      <c r="I332" s="43">
        <v>7.2</v>
      </c>
      <c r="J332" s="43">
        <v>83.3</v>
      </c>
      <c r="K332" s="44" t="s">
        <v>126</v>
      </c>
      <c r="L332" s="43">
        <v>11.35</v>
      </c>
    </row>
    <row r="333" spans="1:12" ht="15">
      <c r="A333" s="23"/>
      <c r="B333" s="15"/>
      <c r="C333" s="11"/>
      <c r="D333" s="7" t="s">
        <v>22</v>
      </c>
      <c r="E333" s="42" t="s">
        <v>56</v>
      </c>
      <c r="F333" s="43">
        <v>200</v>
      </c>
      <c r="G333" s="43">
        <v>2.2999999999999998</v>
      </c>
      <c r="H333" s="43">
        <v>2.5</v>
      </c>
      <c r="I333" s="43">
        <v>14.8</v>
      </c>
      <c r="J333" s="43">
        <v>90.9</v>
      </c>
      <c r="K333" s="44" t="s">
        <v>57</v>
      </c>
      <c r="L333" s="43">
        <v>11.66</v>
      </c>
    </row>
    <row r="334" spans="1:12" ht="15">
      <c r="A334" s="23"/>
      <c r="B334" s="15"/>
      <c r="C334" s="11"/>
      <c r="D334" s="7" t="s">
        <v>23</v>
      </c>
      <c r="E334" s="42" t="s">
        <v>48</v>
      </c>
      <c r="F334" s="43">
        <v>20</v>
      </c>
      <c r="G334" s="43">
        <v>0.7</v>
      </c>
      <c r="H334" s="43">
        <v>0.1</v>
      </c>
      <c r="I334" s="43">
        <v>9.4</v>
      </c>
      <c r="J334" s="43">
        <v>41.3</v>
      </c>
      <c r="K334" s="44"/>
      <c r="L334" s="43">
        <v>2.4</v>
      </c>
    </row>
    <row r="335" spans="1:12" ht="15">
      <c r="A335" s="23"/>
      <c r="B335" s="15"/>
      <c r="C335" s="11"/>
      <c r="D335" s="7" t="s">
        <v>24</v>
      </c>
      <c r="E335" s="42" t="s">
        <v>46</v>
      </c>
      <c r="F335" s="43">
        <v>106</v>
      </c>
      <c r="G335" s="43">
        <v>0.2</v>
      </c>
      <c r="H335" s="43">
        <v>0.3</v>
      </c>
      <c r="I335" s="43">
        <v>8.6</v>
      </c>
      <c r="J335" s="43">
        <v>37.9</v>
      </c>
      <c r="K335" s="44" t="s">
        <v>47</v>
      </c>
      <c r="L335" s="43">
        <v>16.34</v>
      </c>
    </row>
    <row r="336" spans="1:12" ht="15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>
      <c r="A337" s="23"/>
      <c r="B337" s="15"/>
      <c r="C337" s="11"/>
      <c r="D337" s="6"/>
      <c r="E337" s="42"/>
      <c r="F337" s="43"/>
      <c r="G337" s="43"/>
      <c r="H337" s="43"/>
      <c r="I337" s="43"/>
      <c r="J337" s="43"/>
      <c r="K337" s="44"/>
      <c r="L337" s="43"/>
    </row>
    <row r="338" spans="1:12" ht="15">
      <c r="A338" s="24"/>
      <c r="B338" s="17"/>
      <c r="C338" s="8"/>
      <c r="D338" s="18" t="s">
        <v>33</v>
      </c>
      <c r="E338" s="9"/>
      <c r="F338" s="19">
        <f>SUM(F331:F337)</f>
        <v>561</v>
      </c>
      <c r="G338" s="19">
        <f t="shared" ref="G338:J338" si="124">SUM(G331:G337)</f>
        <v>23</v>
      </c>
      <c r="H338" s="19">
        <f t="shared" si="124"/>
        <v>26.6</v>
      </c>
      <c r="I338" s="19">
        <f t="shared" si="124"/>
        <v>57.6</v>
      </c>
      <c r="J338" s="19">
        <f t="shared" si="124"/>
        <v>561.79999999999995</v>
      </c>
      <c r="K338" s="25"/>
      <c r="L338" s="19">
        <f t="shared" ref="L338" si="125">SUM(L331:L337)</f>
        <v>107.7</v>
      </c>
    </row>
    <row r="339" spans="1:12" ht="15">
      <c r="A339" s="26">
        <f>A331</f>
        <v>4</v>
      </c>
      <c r="B339" s="13">
        <f>B331</f>
        <v>18</v>
      </c>
      <c r="C339" s="10" t="s">
        <v>25</v>
      </c>
      <c r="D339" s="7" t="s">
        <v>26</v>
      </c>
      <c r="E339" s="42"/>
      <c r="F339" s="43"/>
      <c r="G339" s="43"/>
      <c r="H339" s="43"/>
      <c r="I339" s="43"/>
      <c r="J339" s="43"/>
      <c r="K339" s="44"/>
      <c r="L339" s="43"/>
    </row>
    <row r="340" spans="1:12" ht="15">
      <c r="A340" s="23"/>
      <c r="B340" s="15"/>
      <c r="C340" s="11"/>
      <c r="D340" s="7" t="s">
        <v>27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>
      <c r="A341" s="23"/>
      <c r="B341" s="15"/>
      <c r="C341" s="11"/>
      <c r="D341" s="7" t="s">
        <v>28</v>
      </c>
      <c r="E341" s="42"/>
      <c r="F341" s="43"/>
      <c r="G341" s="43"/>
      <c r="H341" s="43"/>
      <c r="I341" s="43"/>
      <c r="J341" s="43"/>
      <c r="K341" s="44"/>
      <c r="L341" s="43"/>
    </row>
    <row r="342" spans="1:12" ht="15">
      <c r="A342" s="23"/>
      <c r="B342" s="15"/>
      <c r="C342" s="11"/>
      <c r="D342" s="7" t="s">
        <v>29</v>
      </c>
      <c r="E342" s="42"/>
      <c r="F342" s="43"/>
      <c r="G342" s="43"/>
      <c r="H342" s="43"/>
      <c r="I342" s="43"/>
      <c r="J342" s="43"/>
      <c r="K342" s="44"/>
      <c r="L342" s="43"/>
    </row>
    <row r="343" spans="1:12" ht="15">
      <c r="A343" s="23"/>
      <c r="B343" s="15"/>
      <c r="C343" s="11"/>
      <c r="D343" s="7" t="s">
        <v>30</v>
      </c>
      <c r="E343" s="42"/>
      <c r="F343" s="43"/>
      <c r="G343" s="43"/>
      <c r="H343" s="43"/>
      <c r="I343" s="43"/>
      <c r="J343" s="43"/>
      <c r="K343" s="44"/>
      <c r="L343" s="43"/>
    </row>
    <row r="344" spans="1:12" ht="15">
      <c r="A344" s="23"/>
      <c r="B344" s="15"/>
      <c r="C344" s="11"/>
      <c r="D344" s="7" t="s">
        <v>31</v>
      </c>
      <c r="E344" s="42"/>
      <c r="F344" s="43"/>
      <c r="G344" s="43"/>
      <c r="H344" s="43"/>
      <c r="I344" s="43"/>
      <c r="J344" s="43"/>
      <c r="K344" s="44"/>
      <c r="L344" s="43"/>
    </row>
    <row r="345" spans="1:12" ht="15">
      <c r="A345" s="23"/>
      <c r="B345" s="15"/>
      <c r="C345" s="11"/>
      <c r="D345" s="7" t="s">
        <v>32</v>
      </c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>
      <c r="A347" s="23"/>
      <c r="B347" s="15"/>
      <c r="C347" s="11"/>
      <c r="D347" s="6"/>
      <c r="E347" s="42"/>
      <c r="F347" s="43"/>
      <c r="G347" s="43"/>
      <c r="H347" s="43"/>
      <c r="I347" s="43"/>
      <c r="J347" s="43"/>
      <c r="K347" s="44"/>
      <c r="L347" s="43"/>
    </row>
    <row r="348" spans="1:12" ht="15">
      <c r="A348" s="24"/>
      <c r="B348" s="17"/>
      <c r="C348" s="8"/>
      <c r="D348" s="18" t="s">
        <v>33</v>
      </c>
      <c r="E348" s="9"/>
      <c r="F348" s="19">
        <f>SUM(F339:F347)</f>
        <v>0</v>
      </c>
      <c r="G348" s="19">
        <f t="shared" ref="G348:J348" si="126">SUM(G339:G347)</f>
        <v>0</v>
      </c>
      <c r="H348" s="19">
        <f t="shared" si="126"/>
        <v>0</v>
      </c>
      <c r="I348" s="19">
        <f t="shared" si="126"/>
        <v>0</v>
      </c>
      <c r="J348" s="19">
        <f t="shared" si="126"/>
        <v>0</v>
      </c>
      <c r="K348" s="25"/>
      <c r="L348" s="19">
        <f t="shared" ref="L348" si="127">SUM(L339:L347)</f>
        <v>0</v>
      </c>
    </row>
    <row r="349" spans="1:12" ht="15.75" thickBot="1">
      <c r="A349" s="29">
        <f>A331</f>
        <v>4</v>
      </c>
      <c r="B349" s="30">
        <f>B331</f>
        <v>18</v>
      </c>
      <c r="C349" s="62" t="s">
        <v>4</v>
      </c>
      <c r="D349" s="63"/>
      <c r="E349" s="31"/>
      <c r="F349" s="32">
        <f>F338+F348</f>
        <v>561</v>
      </c>
      <c r="G349" s="32">
        <f t="shared" ref="G349:L349" si="128">G338+G348</f>
        <v>23</v>
      </c>
      <c r="H349" s="32">
        <f t="shared" si="128"/>
        <v>26.6</v>
      </c>
      <c r="I349" s="32">
        <f t="shared" si="128"/>
        <v>57.6</v>
      </c>
      <c r="J349" s="32">
        <f t="shared" si="128"/>
        <v>561.79999999999995</v>
      </c>
      <c r="K349" s="32"/>
      <c r="L349" s="32">
        <f t="shared" si="128"/>
        <v>107.7</v>
      </c>
    </row>
    <row r="350" spans="1:12" ht="15">
      <c r="A350" s="20">
        <v>4</v>
      </c>
      <c r="B350" s="21">
        <v>19</v>
      </c>
      <c r="C350" s="22" t="s">
        <v>20</v>
      </c>
      <c r="D350" s="5" t="s">
        <v>21</v>
      </c>
      <c r="E350" s="39" t="s">
        <v>129</v>
      </c>
      <c r="F350" s="40">
        <v>90</v>
      </c>
      <c r="G350" s="40">
        <v>13</v>
      </c>
      <c r="H350" s="40">
        <v>8.9</v>
      </c>
      <c r="I350" s="40">
        <v>8.1999999999999993</v>
      </c>
      <c r="J350" s="40">
        <v>164.9</v>
      </c>
      <c r="K350" s="41" t="s">
        <v>130</v>
      </c>
      <c r="L350" s="40">
        <v>59.94</v>
      </c>
    </row>
    <row r="351" spans="1:12" ht="15">
      <c r="A351" s="23"/>
      <c r="B351" s="15"/>
      <c r="C351" s="11"/>
      <c r="D351" s="6" t="s">
        <v>29</v>
      </c>
      <c r="E351" s="42" t="s">
        <v>54</v>
      </c>
      <c r="F351" s="43">
        <v>150</v>
      </c>
      <c r="G351" s="43">
        <v>3.3</v>
      </c>
      <c r="H351" s="43">
        <v>4.4000000000000004</v>
      </c>
      <c r="I351" s="43">
        <v>23.5</v>
      </c>
      <c r="J351" s="43">
        <v>147</v>
      </c>
      <c r="K351" s="44" t="s">
        <v>55</v>
      </c>
      <c r="L351" s="43">
        <v>20.010000000000002</v>
      </c>
    </row>
    <row r="352" spans="1:12" ht="15">
      <c r="A352" s="23"/>
      <c r="B352" s="15"/>
      <c r="C352" s="11"/>
      <c r="D352" s="7" t="s">
        <v>22</v>
      </c>
      <c r="E352" s="42" t="s">
        <v>84</v>
      </c>
      <c r="F352" s="43">
        <v>200</v>
      </c>
      <c r="G352" s="43">
        <v>0.5</v>
      </c>
      <c r="H352" s="43">
        <v>0</v>
      </c>
      <c r="I352" s="43">
        <v>34</v>
      </c>
      <c r="J352" s="43">
        <v>138</v>
      </c>
      <c r="K352" s="44" t="s">
        <v>85</v>
      </c>
      <c r="L352" s="43">
        <v>14.49</v>
      </c>
    </row>
    <row r="353" spans="1:12" ht="15">
      <c r="A353" s="23"/>
      <c r="B353" s="15"/>
      <c r="C353" s="11"/>
      <c r="D353" s="7" t="s">
        <v>23</v>
      </c>
      <c r="E353" s="42" t="s">
        <v>48</v>
      </c>
      <c r="F353" s="43">
        <v>20</v>
      </c>
      <c r="G353" s="43">
        <v>0.7</v>
      </c>
      <c r="H353" s="43">
        <v>0.1</v>
      </c>
      <c r="I353" s="43">
        <v>9.4</v>
      </c>
      <c r="J353" s="43">
        <v>41.3</v>
      </c>
      <c r="K353" s="44"/>
      <c r="L353" s="43">
        <v>2.4</v>
      </c>
    </row>
    <row r="354" spans="1:12" ht="15">
      <c r="A354" s="23"/>
      <c r="B354" s="15"/>
      <c r="C354" s="11"/>
      <c r="D354" s="7" t="s">
        <v>26</v>
      </c>
      <c r="E354" s="42" t="s">
        <v>131</v>
      </c>
      <c r="F354" s="43">
        <v>60</v>
      </c>
      <c r="G354" s="43">
        <v>0.5</v>
      </c>
      <c r="H354" s="43">
        <v>0.1</v>
      </c>
      <c r="I354" s="43">
        <v>1</v>
      </c>
      <c r="J354" s="43">
        <v>6.9</v>
      </c>
      <c r="K354" s="44" t="s">
        <v>113</v>
      </c>
      <c r="L354" s="43">
        <v>10.86</v>
      </c>
    </row>
    <row r="355" spans="1:12" ht="1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>
      <c r="A356" s="23"/>
      <c r="B356" s="15"/>
      <c r="C356" s="11"/>
      <c r="D356" s="6"/>
      <c r="E356" s="42"/>
      <c r="F356" s="43"/>
      <c r="G356" s="43"/>
      <c r="H356" s="43"/>
      <c r="I356" s="43"/>
      <c r="J356" s="43"/>
      <c r="K356" s="44"/>
      <c r="L356" s="43"/>
    </row>
    <row r="357" spans="1:12" ht="15">
      <c r="A357" s="24"/>
      <c r="B357" s="17"/>
      <c r="C357" s="8"/>
      <c r="D357" s="18" t="s">
        <v>33</v>
      </c>
      <c r="E357" s="9"/>
      <c r="F357" s="19">
        <f>SUM(F350:F356)</f>
        <v>520</v>
      </c>
      <c r="G357" s="19">
        <f t="shared" ref="G357:J357" si="129">SUM(G350:G356)</f>
        <v>18</v>
      </c>
      <c r="H357" s="19">
        <f t="shared" si="129"/>
        <v>13.5</v>
      </c>
      <c r="I357" s="19">
        <f t="shared" si="129"/>
        <v>76.100000000000009</v>
      </c>
      <c r="J357" s="19">
        <f t="shared" si="129"/>
        <v>498.09999999999997</v>
      </c>
      <c r="K357" s="25"/>
      <c r="L357" s="19">
        <f t="shared" ref="L357" si="130">SUM(L350:L356)</f>
        <v>107.7</v>
      </c>
    </row>
    <row r="358" spans="1:12" ht="15">
      <c r="A358" s="26">
        <f>A350</f>
        <v>4</v>
      </c>
      <c r="B358" s="13">
        <f>B350</f>
        <v>19</v>
      </c>
      <c r="C358" s="10" t="s">
        <v>25</v>
      </c>
      <c r="D358" s="7" t="s">
        <v>26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>
      <c r="A359" s="23"/>
      <c r="B359" s="15"/>
      <c r="C359" s="11"/>
      <c r="D359" s="7" t="s">
        <v>27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>
      <c r="A360" s="23"/>
      <c r="B360" s="15"/>
      <c r="C360" s="11"/>
      <c r="D360" s="7" t="s">
        <v>28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>
      <c r="A361" s="23"/>
      <c r="B361" s="15"/>
      <c r="C361" s="11"/>
      <c r="D361" s="7" t="s">
        <v>29</v>
      </c>
      <c r="E361" s="42"/>
      <c r="F361" s="43"/>
      <c r="G361" s="43"/>
      <c r="H361" s="43"/>
      <c r="I361" s="43"/>
      <c r="J361" s="43"/>
      <c r="K361" s="44"/>
      <c r="L361" s="43"/>
    </row>
    <row r="362" spans="1:12" ht="15">
      <c r="A362" s="23"/>
      <c r="B362" s="15"/>
      <c r="C362" s="11"/>
      <c r="D362" s="7" t="s">
        <v>30</v>
      </c>
      <c r="E362" s="42"/>
      <c r="F362" s="43"/>
      <c r="G362" s="43"/>
      <c r="H362" s="43"/>
      <c r="I362" s="43"/>
      <c r="J362" s="43"/>
      <c r="K362" s="44"/>
      <c r="L362" s="43"/>
    </row>
    <row r="363" spans="1:12" ht="15">
      <c r="A363" s="23"/>
      <c r="B363" s="15"/>
      <c r="C363" s="11"/>
      <c r="D363" s="7" t="s">
        <v>31</v>
      </c>
      <c r="E363" s="42"/>
      <c r="F363" s="43"/>
      <c r="G363" s="43"/>
      <c r="H363" s="43"/>
      <c r="I363" s="43"/>
      <c r="J363" s="43"/>
      <c r="K363" s="44"/>
      <c r="L363" s="43"/>
    </row>
    <row r="364" spans="1:12" ht="15">
      <c r="A364" s="23"/>
      <c r="B364" s="15"/>
      <c r="C364" s="11"/>
      <c r="D364" s="7" t="s">
        <v>32</v>
      </c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>
      <c r="A367" s="24"/>
      <c r="B367" s="17"/>
      <c r="C367" s="8"/>
      <c r="D367" s="18" t="s">
        <v>33</v>
      </c>
      <c r="E367" s="9"/>
      <c r="F367" s="19">
        <f>SUM(F358:F366)</f>
        <v>0</v>
      </c>
      <c r="G367" s="19">
        <f t="shared" ref="G367:J367" si="131">SUM(G358:G366)</f>
        <v>0</v>
      </c>
      <c r="H367" s="19">
        <f t="shared" si="131"/>
        <v>0</v>
      </c>
      <c r="I367" s="19">
        <f t="shared" si="131"/>
        <v>0</v>
      </c>
      <c r="J367" s="19">
        <f t="shared" si="131"/>
        <v>0</v>
      </c>
      <c r="K367" s="25"/>
      <c r="L367" s="19">
        <f t="shared" ref="L367" si="132">SUM(L358:L366)</f>
        <v>0</v>
      </c>
    </row>
    <row r="368" spans="1:12" ht="15.75" thickBot="1">
      <c r="A368" s="29">
        <f>A350</f>
        <v>4</v>
      </c>
      <c r="B368" s="30">
        <f>B350</f>
        <v>19</v>
      </c>
      <c r="C368" s="62" t="s">
        <v>4</v>
      </c>
      <c r="D368" s="63"/>
      <c r="E368" s="31"/>
      <c r="F368" s="32">
        <f>F357+F367</f>
        <v>520</v>
      </c>
      <c r="G368" s="32">
        <f t="shared" ref="G368:L368" si="133">G357+G367</f>
        <v>18</v>
      </c>
      <c r="H368" s="32">
        <f t="shared" si="133"/>
        <v>13.5</v>
      </c>
      <c r="I368" s="32">
        <f t="shared" si="133"/>
        <v>76.100000000000009</v>
      </c>
      <c r="J368" s="32">
        <f t="shared" si="133"/>
        <v>498.09999999999997</v>
      </c>
      <c r="K368" s="32"/>
      <c r="L368" s="32">
        <f t="shared" si="133"/>
        <v>107.7</v>
      </c>
    </row>
    <row r="369" spans="1:12" ht="15">
      <c r="A369" s="20">
        <v>4</v>
      </c>
      <c r="B369" s="21">
        <v>20</v>
      </c>
      <c r="C369" s="22" t="s">
        <v>20</v>
      </c>
      <c r="D369" s="5" t="s">
        <v>21</v>
      </c>
      <c r="E369" s="39" t="s">
        <v>132</v>
      </c>
      <c r="F369" s="40">
        <v>90</v>
      </c>
      <c r="G369" s="40">
        <v>11.3</v>
      </c>
      <c r="H369" s="40">
        <v>9.8000000000000007</v>
      </c>
      <c r="I369" s="40">
        <v>11.9</v>
      </c>
      <c r="J369" s="40">
        <v>181</v>
      </c>
      <c r="K369" s="41" t="s">
        <v>133</v>
      </c>
      <c r="L369" s="40">
        <v>50.82</v>
      </c>
    </row>
    <row r="370" spans="1:12" ht="15">
      <c r="A370" s="23"/>
      <c r="B370" s="15"/>
      <c r="C370" s="11"/>
      <c r="D370" s="6" t="s">
        <v>29</v>
      </c>
      <c r="E370" s="42" t="s">
        <v>134</v>
      </c>
      <c r="F370" s="43">
        <v>150</v>
      </c>
      <c r="G370" s="43">
        <v>1.7</v>
      </c>
      <c r="H370" s="43">
        <v>4.5</v>
      </c>
      <c r="I370" s="43">
        <v>24.3</v>
      </c>
      <c r="J370" s="43">
        <v>148.6</v>
      </c>
      <c r="K370" s="44" t="s">
        <v>72</v>
      </c>
      <c r="L370" s="43">
        <v>15.98</v>
      </c>
    </row>
    <row r="371" spans="1:12" ht="15">
      <c r="A371" s="23"/>
      <c r="B371" s="15"/>
      <c r="C371" s="11"/>
      <c r="D371" s="7" t="s">
        <v>22</v>
      </c>
      <c r="E371" s="42" t="s">
        <v>93</v>
      </c>
      <c r="F371" s="43">
        <v>200</v>
      </c>
      <c r="G371" s="43">
        <v>0.2</v>
      </c>
      <c r="H371" s="43">
        <v>0</v>
      </c>
      <c r="I371" s="43">
        <v>15</v>
      </c>
      <c r="J371" s="43">
        <v>60.8</v>
      </c>
      <c r="K371" s="44" t="s">
        <v>115</v>
      </c>
      <c r="L371" s="43">
        <v>3.39</v>
      </c>
    </row>
    <row r="372" spans="1:12" ht="15">
      <c r="A372" s="23"/>
      <c r="B372" s="15"/>
      <c r="C372" s="11"/>
      <c r="D372" s="7" t="s">
        <v>23</v>
      </c>
      <c r="E372" s="42" t="s">
        <v>45</v>
      </c>
      <c r="F372" s="43">
        <v>20</v>
      </c>
      <c r="G372" s="43">
        <v>1</v>
      </c>
      <c r="H372" s="43">
        <v>0.3</v>
      </c>
      <c r="I372" s="43">
        <v>8.1</v>
      </c>
      <c r="J372" s="43">
        <v>38.9</v>
      </c>
      <c r="K372" s="44"/>
      <c r="L372" s="43">
        <v>1.78</v>
      </c>
    </row>
    <row r="373" spans="1:12" ht="15">
      <c r="A373" s="23"/>
      <c r="B373" s="15"/>
      <c r="C373" s="11"/>
      <c r="D373" s="7" t="s">
        <v>23</v>
      </c>
      <c r="E373" s="42" t="s">
        <v>48</v>
      </c>
      <c r="F373" s="43">
        <v>20</v>
      </c>
      <c r="G373" s="43">
        <v>0.7</v>
      </c>
      <c r="H373" s="43">
        <v>0.1</v>
      </c>
      <c r="I373" s="43">
        <v>9.4</v>
      </c>
      <c r="J373" s="43">
        <v>41.3</v>
      </c>
      <c r="K373" s="44"/>
      <c r="L373" s="43">
        <v>2.4</v>
      </c>
    </row>
    <row r="374" spans="1:12" ht="15">
      <c r="A374" s="23"/>
      <c r="B374" s="15"/>
      <c r="C374" s="11"/>
      <c r="D374" s="6" t="s">
        <v>107</v>
      </c>
      <c r="E374" s="42" t="s">
        <v>46</v>
      </c>
      <c r="F374" s="43">
        <v>104</v>
      </c>
      <c r="G374" s="43">
        <v>0.2</v>
      </c>
      <c r="H374" s="43">
        <v>0.3</v>
      </c>
      <c r="I374" s="43">
        <v>8.6</v>
      </c>
      <c r="J374" s="43">
        <v>37.9</v>
      </c>
      <c r="K374" s="44" t="s">
        <v>47</v>
      </c>
      <c r="L374" s="43">
        <v>18.93</v>
      </c>
    </row>
    <row r="375" spans="1:12" ht="15">
      <c r="A375" s="23"/>
      <c r="B375" s="15"/>
      <c r="C375" s="11"/>
      <c r="D375" s="6"/>
      <c r="E375" s="42" t="s">
        <v>100</v>
      </c>
      <c r="F375" s="43">
        <v>40</v>
      </c>
      <c r="G375" s="43">
        <v>5.0999999999999996</v>
      </c>
      <c r="H375" s="43">
        <v>4.5999999999999996</v>
      </c>
      <c r="I375" s="43">
        <v>0.3</v>
      </c>
      <c r="J375" s="43">
        <v>63</v>
      </c>
      <c r="K375" s="44" t="s">
        <v>101</v>
      </c>
      <c r="L375" s="43">
        <v>14.4</v>
      </c>
    </row>
    <row r="376" spans="1:12" ht="15">
      <c r="A376" s="24"/>
      <c r="B376" s="17"/>
      <c r="C376" s="8"/>
      <c r="D376" s="18" t="s">
        <v>33</v>
      </c>
      <c r="E376" s="9"/>
      <c r="F376" s="19">
        <f>SUM(F369:F375)</f>
        <v>624</v>
      </c>
      <c r="G376" s="19">
        <f t="shared" ref="G376:J376" si="134">SUM(G369:G375)</f>
        <v>20.199999999999996</v>
      </c>
      <c r="H376" s="19">
        <f t="shared" si="134"/>
        <v>19.600000000000001</v>
      </c>
      <c r="I376" s="19">
        <f t="shared" si="134"/>
        <v>77.599999999999994</v>
      </c>
      <c r="J376" s="19">
        <f t="shared" si="134"/>
        <v>571.5</v>
      </c>
      <c r="K376" s="25"/>
      <c r="L376" s="19">
        <f t="shared" ref="L376" si="135">SUM(L369:L375)</f>
        <v>107.70000000000002</v>
      </c>
    </row>
    <row r="377" spans="1:12" ht="15">
      <c r="A377" s="26">
        <f>A369</f>
        <v>4</v>
      </c>
      <c r="B377" s="13">
        <f>B369</f>
        <v>20</v>
      </c>
      <c r="C377" s="10" t="s">
        <v>25</v>
      </c>
      <c r="D377" s="7" t="s">
        <v>26</v>
      </c>
      <c r="E377" s="42"/>
      <c r="F377" s="43"/>
      <c r="G377" s="43"/>
      <c r="H377" s="43"/>
      <c r="I377" s="43"/>
      <c r="J377" s="43"/>
      <c r="K377" s="44"/>
      <c r="L377" s="43"/>
    </row>
    <row r="378" spans="1:12" ht="15">
      <c r="A378" s="23"/>
      <c r="B378" s="15"/>
      <c r="C378" s="11"/>
      <c r="D378" s="7" t="s">
        <v>27</v>
      </c>
      <c r="E378" s="42"/>
      <c r="F378" s="43"/>
      <c r="G378" s="43"/>
      <c r="H378" s="43"/>
      <c r="I378" s="43"/>
      <c r="J378" s="43"/>
      <c r="K378" s="44"/>
      <c r="L378" s="43"/>
    </row>
    <row r="379" spans="1:12" ht="15">
      <c r="A379" s="23"/>
      <c r="B379" s="15"/>
      <c r="C379" s="11"/>
      <c r="D379" s="7" t="s">
        <v>28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>
      <c r="A380" s="23"/>
      <c r="B380" s="15"/>
      <c r="C380" s="11"/>
      <c r="D380" s="7" t="s">
        <v>29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>
      <c r="A381" s="23"/>
      <c r="B381" s="15"/>
      <c r="C381" s="11"/>
      <c r="D381" s="7" t="s">
        <v>30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>
      <c r="A382" s="23"/>
      <c r="B382" s="15"/>
      <c r="C382" s="11"/>
      <c r="D382" s="7" t="s">
        <v>31</v>
      </c>
      <c r="E382" s="42"/>
      <c r="F382" s="43"/>
      <c r="G382" s="43"/>
      <c r="H382" s="43"/>
      <c r="I382" s="43"/>
      <c r="J382" s="43"/>
      <c r="K382" s="44"/>
      <c r="L382" s="43"/>
    </row>
    <row r="383" spans="1:12" ht="15">
      <c r="A383" s="23"/>
      <c r="B383" s="15"/>
      <c r="C383" s="11"/>
      <c r="D383" s="7" t="s">
        <v>32</v>
      </c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>
      <c r="A385" s="23"/>
      <c r="B385" s="15"/>
      <c r="C385" s="11"/>
      <c r="D385" s="6"/>
      <c r="E385" s="42"/>
      <c r="F385" s="43"/>
      <c r="G385" s="43"/>
      <c r="H385" s="43"/>
      <c r="I385" s="43"/>
      <c r="J385" s="43"/>
      <c r="K385" s="44"/>
      <c r="L385" s="43"/>
    </row>
    <row r="386" spans="1:12" ht="15">
      <c r="A386" s="24"/>
      <c r="B386" s="17"/>
      <c r="C386" s="8"/>
      <c r="D386" s="18" t="s">
        <v>33</v>
      </c>
      <c r="E386" s="9"/>
      <c r="F386" s="19">
        <f>SUM(F377:F385)</f>
        <v>0</v>
      </c>
      <c r="G386" s="19">
        <f t="shared" ref="G386:J386" si="136">SUM(G377:G385)</f>
        <v>0</v>
      </c>
      <c r="H386" s="19">
        <f t="shared" si="136"/>
        <v>0</v>
      </c>
      <c r="I386" s="19">
        <f t="shared" si="136"/>
        <v>0</v>
      </c>
      <c r="J386" s="19">
        <f t="shared" si="136"/>
        <v>0</v>
      </c>
      <c r="K386" s="25"/>
      <c r="L386" s="19">
        <f t="shared" ref="L386" si="137">SUM(L377:L385)</f>
        <v>0</v>
      </c>
    </row>
    <row r="387" spans="1:12" ht="15.75" thickBot="1">
      <c r="A387" s="29">
        <f>A369</f>
        <v>4</v>
      </c>
      <c r="B387" s="30">
        <f>B369</f>
        <v>20</v>
      </c>
      <c r="C387" s="62" t="s">
        <v>4</v>
      </c>
      <c r="D387" s="63"/>
      <c r="E387" s="31"/>
      <c r="F387" s="32">
        <f>F376+F386</f>
        <v>624</v>
      </c>
      <c r="G387" s="32">
        <f t="shared" ref="G387:L387" si="138">G376+G386</f>
        <v>20.199999999999996</v>
      </c>
      <c r="H387" s="32">
        <f t="shared" si="138"/>
        <v>19.600000000000001</v>
      </c>
      <c r="I387" s="32">
        <f t="shared" si="138"/>
        <v>77.599999999999994</v>
      </c>
      <c r="J387" s="32">
        <f t="shared" si="138"/>
        <v>571.5</v>
      </c>
      <c r="K387" s="32"/>
      <c r="L387" s="32">
        <f t="shared" si="138"/>
        <v>107.70000000000002</v>
      </c>
    </row>
    <row r="388" spans="1:12" ht="13.5" thickBot="1">
      <c r="A388" s="27"/>
      <c r="B388" s="28"/>
      <c r="C388" s="61" t="s">
        <v>5</v>
      </c>
      <c r="D388" s="61"/>
      <c r="E388" s="61"/>
      <c r="F388" s="34">
        <f>(F216+F235+F254+F273+F292+F311+F330+F349+F368+F387)/(IF(F216=0,0,1)+IF(F235=0,0,1)+IF(F254=0,0,1)+IF(F273=0,0,1)+IF(F292=0,0,1)+IF(F311=0,0,1)+IF(F330=0,0,1)+IF(F349=0,0,1)+IF(F368=0,0,1)+IF(F387=0,0,1))</f>
        <v>566.6</v>
      </c>
      <c r="G388" s="34">
        <f t="shared" ref="G388:J388" si="139">(G216+G235+G254+G273+G292+G311+G330+G349+G368+G387)/(IF(G216=0,0,1)+IF(G235=0,0,1)+IF(G254=0,0,1)+IF(G273=0,0,1)+IF(G292=0,0,1)+IF(G311=0,0,1)+IF(G330=0,0,1)+IF(G349=0,0,1)+IF(G368=0,0,1)+IF(G387=0,0,1))</f>
        <v>19.419999999999998</v>
      </c>
      <c r="H388" s="34">
        <f t="shared" si="139"/>
        <v>18.61</v>
      </c>
      <c r="I388" s="34">
        <f t="shared" si="139"/>
        <v>86.88000000000001</v>
      </c>
      <c r="J388" s="34">
        <f t="shared" si="139"/>
        <v>592.99</v>
      </c>
      <c r="K388" s="34"/>
      <c r="L388" s="34">
        <f t="shared" ref="L388" si="140">(L216+L235+L254+L273+L292+L311+L330+L349+L368+L387)/(IF(L216=0,0,1)+IF(L235=0,0,1)+IF(L254=0,0,1)+IF(L273=0,0,1)+IF(L292=0,0,1)+IF(L311=0,0,1)+IF(L330=0,0,1)+IF(L349=0,0,1)+IF(L368=0,0,1)+IF(L387=0,0,1))</f>
        <v>107.70000000000002</v>
      </c>
    </row>
  </sheetData>
  <mergeCells count="2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6:D216"/>
    <mergeCell ref="C235:D235"/>
    <mergeCell ref="C254:D254"/>
    <mergeCell ref="C273:D273"/>
    <mergeCell ref="C292:D292"/>
    <mergeCell ref="C388:E388"/>
    <mergeCell ref="C311:D311"/>
    <mergeCell ref="C330:D330"/>
    <mergeCell ref="C349:D349"/>
    <mergeCell ref="C368:D368"/>
    <mergeCell ref="C387:D387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охрана</cp:lastModifiedBy>
  <cp:lastPrinted>2023-10-16T05:41:39Z</cp:lastPrinted>
  <dcterms:created xsi:type="dcterms:W3CDTF">2022-05-16T14:23:56Z</dcterms:created>
  <dcterms:modified xsi:type="dcterms:W3CDTF">2023-10-23T08:32:27Z</dcterms:modified>
</cp:coreProperties>
</file>